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70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J25" i="1"/>
  <c r="J11" i="1"/>
  <c r="J26" i="1"/>
  <c r="J18" i="1"/>
  <c r="J19" i="1"/>
  <c r="J16" i="1"/>
  <c r="J23" i="1"/>
  <c r="J17" i="1"/>
  <c r="J15" i="1"/>
  <c r="J13" i="1"/>
  <c r="J20" i="1"/>
  <c r="J10" i="1"/>
  <c r="J24" i="1"/>
  <c r="J21" i="1"/>
  <c r="J22" i="1"/>
  <c r="J12" i="1"/>
  <c r="J14" i="1"/>
  <c r="J7" i="1"/>
  <c r="J5" i="1"/>
  <c r="J8" i="1"/>
  <c r="J6" i="1"/>
  <c r="J4" i="1"/>
  <c r="J9" i="1"/>
</calcChain>
</file>

<file path=xl/sharedStrings.xml><?xml version="1.0" encoding="utf-8"?>
<sst xmlns="http://schemas.openxmlformats.org/spreadsheetml/2006/main" count="56" uniqueCount="35">
  <si>
    <t>#</t>
  </si>
  <si>
    <t>Swimmer</t>
  </si>
  <si>
    <t>School</t>
  </si>
  <si>
    <t>Total Score</t>
  </si>
  <si>
    <t>Place</t>
  </si>
  <si>
    <t>Score</t>
  </si>
  <si>
    <t>Ellie Verba</t>
  </si>
  <si>
    <t>Osseo-Maple Grove</t>
  </si>
  <si>
    <t>Kelly McNamee</t>
  </si>
  <si>
    <t>Emily Barr</t>
  </si>
  <si>
    <t>Saranya Putrevu</t>
  </si>
  <si>
    <t>Sophie Zielke</t>
  </si>
  <si>
    <t>Prior Lake</t>
  </si>
  <si>
    <t>Alyssa Haram</t>
  </si>
  <si>
    <t>Holly Drazenovich</t>
  </si>
  <si>
    <t>Trudy Trudeau</t>
  </si>
  <si>
    <t>Krisha Joshi</t>
  </si>
  <si>
    <t>Jessi Ruohoniemi</t>
  </si>
  <si>
    <t>Katie Olson</t>
  </si>
  <si>
    <t>Leah Yanko</t>
  </si>
  <si>
    <t>Hannah Rodewald</t>
  </si>
  <si>
    <t>Haley Rodewald</t>
  </si>
  <si>
    <t>Heather Breidenbach</t>
  </si>
  <si>
    <t>Miki Sundberg</t>
  </si>
  <si>
    <t>Kat Eastey</t>
  </si>
  <si>
    <t>Caroline LaBorde</t>
  </si>
  <si>
    <t>Mckenna Relling</t>
  </si>
  <si>
    <t>Katie Moline</t>
  </si>
  <si>
    <t>Tasya Fluharty</t>
  </si>
  <si>
    <t>Claire Kidwell</t>
  </si>
  <si>
    <t>Abby Suor</t>
  </si>
  <si>
    <t>Ballet Leg</t>
  </si>
  <si>
    <t>Barracuda</t>
  </si>
  <si>
    <t>Neptunus</t>
  </si>
  <si>
    <t>Walkover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</si>
</sst>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1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tabSelected="1" workbookViewId="0">
      <selection activeCell="F13" sqref="F13"/>
    </sheetView>
  </sheetViews>
  <sheetFormatPr defaultRowHeight="15" x14ac:dyDescent="0.25"/>
  <cols>
    <col min="3" max="3" width="20.85546875" customWidth="1"/>
    <col min="4" max="4" width="23" customWidth="1"/>
    <col min="5" max="5" width="13.140625" customWidth="1"/>
    <col min="7" max="7" width="18" customWidth="1"/>
    <col min="8" max="8" width="13.140625" customWidth="1"/>
    <col min="9" max="9" width="17.28515625" customWidth="1"/>
    <col min="10" max="10" width="14.5703125" customWidth="1"/>
  </cols>
  <sheetData>
    <row r="3" spans="2:1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5</v>
      </c>
    </row>
    <row r="4" spans="2:11" x14ac:dyDescent="0.25">
      <c r="B4" s="1">
        <v>4</v>
      </c>
      <c r="C4" s="1" t="s">
        <v>6</v>
      </c>
      <c r="D4" s="1" t="s">
        <v>7</v>
      </c>
      <c r="E4" s="3">
        <v>27.70087719298246</v>
      </c>
      <c r="F4" s="1">
        <v>1</v>
      </c>
      <c r="G4" s="4">
        <v>11.649122807017546</v>
      </c>
      <c r="H4" s="1">
        <f>1.41228070175439*10</f>
        <v>14.122807017543899</v>
      </c>
      <c r="I4" s="3">
        <v>13.184210526315791</v>
      </c>
      <c r="J4" s="4">
        <f>1.45526315789474*10</f>
        <v>14.552631578947398</v>
      </c>
      <c r="K4" s="1">
        <v>8</v>
      </c>
    </row>
    <row r="5" spans="2:11" x14ac:dyDescent="0.25">
      <c r="B5" s="1">
        <v>22</v>
      </c>
      <c r="C5" s="1" t="s">
        <v>8</v>
      </c>
      <c r="D5" s="1" t="s">
        <v>7</v>
      </c>
      <c r="E5" s="4">
        <v>27.224561403508773</v>
      </c>
      <c r="F5" s="1">
        <v>2</v>
      </c>
      <c r="G5" s="3">
        <v>11.859649122807019</v>
      </c>
      <c r="H5" s="1">
        <f>1.25438596491228*10</f>
        <v>12.543859649122799</v>
      </c>
      <c r="I5" s="1">
        <v>12.710526315789474</v>
      </c>
      <c r="J5" s="1">
        <f>1.4*10</f>
        <v>14</v>
      </c>
      <c r="K5" s="1">
        <v>6</v>
      </c>
    </row>
    <row r="6" spans="2:11" x14ac:dyDescent="0.25">
      <c r="B6" s="1">
        <v>14</v>
      </c>
      <c r="C6" s="1" t="s">
        <v>9</v>
      </c>
      <c r="D6" s="1" t="s">
        <v>7</v>
      </c>
      <c r="E6" s="1">
        <v>25.735087719298246</v>
      </c>
      <c r="F6" s="1">
        <v>3</v>
      </c>
      <c r="G6" s="1">
        <v>10.17543859649123</v>
      </c>
      <c r="H6" s="1">
        <f>1.17543859649123*10</f>
        <v>11.754385964912299</v>
      </c>
      <c r="I6" s="4">
        <v>12.947368421052632</v>
      </c>
      <c r="J6" s="1">
        <f>1.43684210526316*10</f>
        <v>14.3684210526316</v>
      </c>
      <c r="K6" s="1">
        <v>5</v>
      </c>
    </row>
    <row r="7" spans="2:11" x14ac:dyDescent="0.25">
      <c r="B7" s="1">
        <v>7</v>
      </c>
      <c r="C7" s="1" t="s">
        <v>10</v>
      </c>
      <c r="D7" s="1" t="s">
        <v>7</v>
      </c>
      <c r="E7" s="1">
        <v>25.714473684210528</v>
      </c>
      <c r="F7" s="1">
        <v>4</v>
      </c>
      <c r="G7" s="1">
        <v>11.017543859649125</v>
      </c>
      <c r="H7" s="1">
        <f>1.24561403508772*10</f>
        <v>12.456140350877201</v>
      </c>
      <c r="I7" s="1">
        <v>12.078947368421053</v>
      </c>
      <c r="J7" s="1">
        <f>1.37236842105263*10</f>
        <v>13.723684210526299</v>
      </c>
      <c r="K7" s="1">
        <v>4</v>
      </c>
    </row>
    <row r="8" spans="2:11" x14ac:dyDescent="0.25">
      <c r="B8" s="1">
        <v>9</v>
      </c>
      <c r="C8" s="1" t="s">
        <v>11</v>
      </c>
      <c r="D8" s="1" t="s">
        <v>12</v>
      </c>
      <c r="E8" s="1">
        <v>24.918859649122812</v>
      </c>
      <c r="F8" s="1">
        <v>5</v>
      </c>
      <c r="G8" s="1">
        <v>10.3157894736842</v>
      </c>
      <c r="H8" s="1">
        <f>1.01754385964912*10</f>
        <v>10.175438596491199</v>
      </c>
      <c r="I8" s="1">
        <v>12.157894736842106</v>
      </c>
      <c r="J8" s="1">
        <f>1.42763157894737*10</f>
        <v>14.276315789473699</v>
      </c>
      <c r="K8" s="1">
        <v>3</v>
      </c>
    </row>
    <row r="9" spans="2:11" x14ac:dyDescent="0.25">
      <c r="B9" s="1">
        <v>3</v>
      </c>
      <c r="C9" s="1" t="s">
        <v>13</v>
      </c>
      <c r="D9" s="1" t="s">
        <v>7</v>
      </c>
      <c r="E9" s="1">
        <v>24.912719298245619</v>
      </c>
      <c r="F9" s="1">
        <v>6</v>
      </c>
      <c r="G9" s="1">
        <v>10.596491228070178</v>
      </c>
      <c r="H9" s="3">
        <f>1.46491228070175*10</f>
        <v>14.6491228070175</v>
      </c>
      <c r="I9" s="1">
        <v>11.368421052631581</v>
      </c>
      <c r="J9" s="3">
        <f>1.48289473684211*10</f>
        <v>14.828947368421099</v>
      </c>
      <c r="K9" s="1">
        <v>2</v>
      </c>
    </row>
    <row r="10" spans="2:11" x14ac:dyDescent="0.25">
      <c r="B10" s="1">
        <v>6</v>
      </c>
      <c r="C10" s="1" t="s">
        <v>14</v>
      </c>
      <c r="D10" s="1" t="s">
        <v>7</v>
      </c>
      <c r="E10" s="1">
        <v>24.909210526315796</v>
      </c>
      <c r="F10" s="1">
        <v>7</v>
      </c>
      <c r="G10" s="1">
        <v>10.245614035087721</v>
      </c>
      <c r="H10" s="4">
        <f>1.43859649122807*10</f>
        <v>14.3859649122807</v>
      </c>
      <c r="I10" s="1">
        <v>12.000000000000002</v>
      </c>
      <c r="J10" s="1">
        <f>1.225*10</f>
        <v>12.25</v>
      </c>
      <c r="K10" s="1">
        <v>1</v>
      </c>
    </row>
    <row r="11" spans="2:11" x14ac:dyDescent="0.25">
      <c r="B11" s="1">
        <v>23</v>
      </c>
      <c r="C11" s="1" t="s">
        <v>15</v>
      </c>
      <c r="D11" s="1" t="s">
        <v>7</v>
      </c>
      <c r="E11" s="1">
        <v>24.750877192982458</v>
      </c>
      <c r="F11" s="1">
        <v>8</v>
      </c>
      <c r="G11" s="1">
        <v>10.877192982456142</v>
      </c>
      <c r="H11" s="1">
        <f>1.26315789473684*10</f>
        <v>12.6315789473684</v>
      </c>
      <c r="I11" s="1">
        <v>11.763157894736841</v>
      </c>
      <c r="J11" s="1">
        <f>0.847368421052632*10</f>
        <v>8.4736842105263204</v>
      </c>
      <c r="K11" s="1">
        <v>0</v>
      </c>
    </row>
    <row r="12" spans="2:11" x14ac:dyDescent="0.25">
      <c r="B12" s="1">
        <v>13</v>
      </c>
      <c r="C12" s="1" t="s">
        <v>16</v>
      </c>
      <c r="D12" s="1" t="s">
        <v>7</v>
      </c>
      <c r="E12" s="1">
        <v>23.072807017543859</v>
      </c>
      <c r="F12" s="1">
        <v>9</v>
      </c>
      <c r="G12" s="1">
        <v>9.5438596491228083</v>
      </c>
      <c r="H12" s="1">
        <f>1.28947368421053*10</f>
        <v>12.894736842105301</v>
      </c>
      <c r="I12" s="1">
        <v>10.894736842105264</v>
      </c>
      <c r="J12" s="1">
        <f>1.34473684210526*10</f>
        <v>13.447368421052598</v>
      </c>
      <c r="K12" s="1">
        <v>0</v>
      </c>
    </row>
    <row r="13" spans="2:11" x14ac:dyDescent="0.25">
      <c r="B13" s="1">
        <v>11</v>
      </c>
      <c r="C13" s="1" t="s">
        <v>17</v>
      </c>
      <c r="D13" s="1" t="s">
        <v>7</v>
      </c>
      <c r="E13" s="1">
        <v>22.992982456140354</v>
      </c>
      <c r="F13" s="1">
        <v>10</v>
      </c>
      <c r="G13" s="1">
        <v>9.3333333333333339</v>
      </c>
      <c r="H13" s="1">
        <f>0.912280701754386*10</f>
        <v>9.1228070175438596</v>
      </c>
      <c r="I13" s="1">
        <v>11.605263157894738</v>
      </c>
      <c r="J13" s="1">
        <f>1.14210526315789*10</f>
        <v>11.421052631578901</v>
      </c>
      <c r="K13" s="1">
        <v>0</v>
      </c>
    </row>
    <row r="14" spans="2:11" x14ac:dyDescent="0.25">
      <c r="B14" s="1">
        <v>8</v>
      </c>
      <c r="C14" s="1" t="s">
        <v>18</v>
      </c>
      <c r="D14" s="1" t="s">
        <v>7</v>
      </c>
      <c r="E14" s="1">
        <v>22.950438596491232</v>
      </c>
      <c r="F14" s="1">
        <v>11</v>
      </c>
      <c r="G14" s="1">
        <v>10.947368421052632</v>
      </c>
      <c r="H14" s="1">
        <f>1.01754385964912*10</f>
        <v>10.175438596491199</v>
      </c>
      <c r="I14" s="1">
        <v>9.6315789473684212</v>
      </c>
      <c r="J14" s="1">
        <f>1.35394736842105*10</f>
        <v>13.539473684210499</v>
      </c>
      <c r="K14" s="1">
        <v>0</v>
      </c>
    </row>
    <row r="15" spans="2:11" x14ac:dyDescent="0.25">
      <c r="B15" s="1">
        <v>19</v>
      </c>
      <c r="C15" s="1" t="s">
        <v>19</v>
      </c>
      <c r="D15" s="1" t="s">
        <v>7</v>
      </c>
      <c r="E15" s="1">
        <v>22.052631578947366</v>
      </c>
      <c r="F15" s="1">
        <v>12</v>
      </c>
      <c r="G15" s="1">
        <v>8.9824561403508767</v>
      </c>
      <c r="H15" s="1">
        <f>1.14912280701754*10</f>
        <v>11.491228070175401</v>
      </c>
      <c r="I15" s="1">
        <v>10.815789473684211</v>
      </c>
      <c r="J15" s="1">
        <f>1.10526315789474*10</f>
        <v>11.0526315789474</v>
      </c>
      <c r="K15" s="1">
        <v>0</v>
      </c>
    </row>
    <row r="16" spans="2:11" x14ac:dyDescent="0.25">
      <c r="B16" s="1">
        <v>17</v>
      </c>
      <c r="C16" s="1" t="s">
        <v>20</v>
      </c>
      <c r="D16" s="1" t="s">
        <v>12</v>
      </c>
      <c r="E16" s="1">
        <v>21.635964912280706</v>
      </c>
      <c r="F16" s="1">
        <v>13</v>
      </c>
      <c r="G16" s="1">
        <v>10.596491228070178</v>
      </c>
      <c r="H16" s="1">
        <f>0.868421052631579*10</f>
        <v>8.6842105263157894</v>
      </c>
      <c r="I16" s="1">
        <v>9.1578947368421044</v>
      </c>
      <c r="J16" s="1">
        <f>1.01315789473684*10</f>
        <v>10.1315789473684</v>
      </c>
      <c r="K16" s="1">
        <v>0</v>
      </c>
    </row>
    <row r="17" spans="2:11" x14ac:dyDescent="0.25">
      <c r="B17" s="1">
        <v>16</v>
      </c>
      <c r="C17" s="1" t="s">
        <v>21</v>
      </c>
      <c r="D17" s="1" t="s">
        <v>12</v>
      </c>
      <c r="E17" s="1">
        <v>21.622368421052631</v>
      </c>
      <c r="F17" s="1">
        <v>14</v>
      </c>
      <c r="G17" s="1">
        <v>10.315789473684212</v>
      </c>
      <c r="H17" s="1">
        <f>1.05263157894737*10</f>
        <v>10.526315789473699</v>
      </c>
      <c r="I17" s="1">
        <v>9.1578947368421044</v>
      </c>
      <c r="J17" s="1">
        <f>1.09605263157895*10</f>
        <v>10.960526315789501</v>
      </c>
      <c r="K17" s="1">
        <v>0</v>
      </c>
    </row>
    <row r="18" spans="2:11" x14ac:dyDescent="0.25">
      <c r="B18" s="1">
        <v>18</v>
      </c>
      <c r="C18" s="1" t="s">
        <v>22</v>
      </c>
      <c r="D18" s="1" t="s">
        <v>7</v>
      </c>
      <c r="E18" s="1">
        <v>21.112719298245612</v>
      </c>
      <c r="F18" s="1">
        <v>15</v>
      </c>
      <c r="G18" s="1">
        <v>8.9824561403508767</v>
      </c>
      <c r="H18" s="1">
        <f>1.13157894736842*10</f>
        <v>11.315789473684198</v>
      </c>
      <c r="I18" s="1">
        <v>10.105263157894736</v>
      </c>
      <c r="J18" s="1">
        <f>0.893421052631579*10</f>
        <v>8.9342105263157894</v>
      </c>
      <c r="K18" s="1">
        <v>0</v>
      </c>
    </row>
    <row r="19" spans="2:11" x14ac:dyDescent="0.25">
      <c r="B19" s="1">
        <v>10</v>
      </c>
      <c r="C19" s="1" t="s">
        <v>23</v>
      </c>
      <c r="D19" s="1" t="s">
        <v>7</v>
      </c>
      <c r="E19" s="1">
        <v>20.932894736842105</v>
      </c>
      <c r="F19" s="1">
        <v>16</v>
      </c>
      <c r="G19" s="1">
        <v>9.2631578947368425</v>
      </c>
      <c r="H19" s="1">
        <f>0.973684210526316*10</f>
        <v>9.7368421052631611</v>
      </c>
      <c r="I19" s="1">
        <v>9.7105263157894743</v>
      </c>
      <c r="J19" s="1">
        <f>0.985526315789474*10</f>
        <v>9.8552631578947398</v>
      </c>
      <c r="K19" s="1">
        <v>0</v>
      </c>
    </row>
    <row r="20" spans="2:11" x14ac:dyDescent="0.25">
      <c r="B20" s="1">
        <v>2</v>
      </c>
      <c r="C20" s="1" t="s">
        <v>24</v>
      </c>
      <c r="D20" s="1" t="s">
        <v>7</v>
      </c>
      <c r="E20" s="1">
        <v>20.864035087719301</v>
      </c>
      <c r="F20" s="1">
        <v>17</v>
      </c>
      <c r="G20" s="1">
        <v>8.631578947368423</v>
      </c>
      <c r="H20" s="1">
        <f>0.850877192982456*10</f>
        <v>8.5087719298245599</v>
      </c>
      <c r="I20" s="1">
        <v>10.184210526315791</v>
      </c>
      <c r="J20" s="1">
        <f>1.19736842105263*10</f>
        <v>11.973684210526301</v>
      </c>
      <c r="K20" s="1">
        <v>0</v>
      </c>
    </row>
    <row r="21" spans="2:11" x14ac:dyDescent="0.25">
      <c r="B21" s="1">
        <v>15</v>
      </c>
      <c r="C21" s="1" t="s">
        <v>25</v>
      </c>
      <c r="D21" s="1" t="s">
        <v>7</v>
      </c>
      <c r="E21" s="1">
        <v>20.383771929824565</v>
      </c>
      <c r="F21" s="1">
        <v>18</v>
      </c>
      <c r="G21" s="1">
        <v>9.9649122807017552</v>
      </c>
      <c r="H21" s="1">
        <f>0.885964912280702*10</f>
        <v>8.8596491228070189</v>
      </c>
      <c r="I21" s="1">
        <v>8.2894736842105274</v>
      </c>
      <c r="J21" s="1">
        <f>1.24342105263158*10</f>
        <v>12.434210526315802</v>
      </c>
      <c r="K21" s="1">
        <v>0</v>
      </c>
    </row>
    <row r="22" spans="2:11" x14ac:dyDescent="0.25">
      <c r="B22" s="1">
        <v>5</v>
      </c>
      <c r="C22" s="1" t="s">
        <v>26</v>
      </c>
      <c r="D22" s="1" t="s">
        <v>12</v>
      </c>
      <c r="E22" s="1">
        <v>19.797368421052632</v>
      </c>
      <c r="F22" s="1">
        <v>19</v>
      </c>
      <c r="G22" s="1">
        <v>7.9298245614035094</v>
      </c>
      <c r="H22" s="1">
        <f>0.964912280701754*10</f>
        <v>9.649122807017541</v>
      </c>
      <c r="I22" s="1">
        <v>9.6315789473684212</v>
      </c>
      <c r="J22" s="1">
        <f>1.27105263157895*10</f>
        <v>12.710526315789501</v>
      </c>
      <c r="K22" s="1">
        <v>0</v>
      </c>
    </row>
    <row r="23" spans="2:11" x14ac:dyDescent="0.25">
      <c r="B23" s="1">
        <v>1</v>
      </c>
      <c r="C23" s="1" t="s">
        <v>27</v>
      </c>
      <c r="D23" s="1" t="s">
        <v>7</v>
      </c>
      <c r="E23" s="1">
        <v>19.479385964912282</v>
      </c>
      <c r="F23" s="1">
        <v>20</v>
      </c>
      <c r="G23" s="1">
        <v>8.0000000000000018</v>
      </c>
      <c r="H23" s="1">
        <f>0.807017543859649*10</f>
        <v>8.0701754385964897</v>
      </c>
      <c r="I23" s="1">
        <v>9.6315789473684212</v>
      </c>
      <c r="J23" s="1">
        <f>1.04078947368421*10</f>
        <v>10.407894736842101</v>
      </c>
      <c r="K23" s="1">
        <v>0</v>
      </c>
    </row>
    <row r="24" spans="2:11" x14ac:dyDescent="0.25">
      <c r="B24" s="1">
        <v>12</v>
      </c>
      <c r="C24" s="1" t="s">
        <v>28</v>
      </c>
      <c r="D24" s="1" t="s">
        <v>12</v>
      </c>
      <c r="E24" s="1">
        <v>19.410087719298243</v>
      </c>
      <c r="F24" s="1">
        <v>21</v>
      </c>
      <c r="G24" s="1">
        <v>8.9824561403508767</v>
      </c>
      <c r="H24" s="1">
        <f>0.973684210526316*10</f>
        <v>9.7368421052631611</v>
      </c>
      <c r="I24" s="1">
        <v>8.2105263157894743</v>
      </c>
      <c r="J24" s="1">
        <f>1.24342105263158*10</f>
        <v>12.434210526315802</v>
      </c>
      <c r="K24" s="1">
        <v>0</v>
      </c>
    </row>
    <row r="25" spans="2:11" x14ac:dyDescent="0.25">
      <c r="B25" s="1">
        <v>20</v>
      </c>
      <c r="C25" s="1" t="s">
        <v>29</v>
      </c>
      <c r="D25" s="1" t="s">
        <v>7</v>
      </c>
      <c r="E25" s="1">
        <v>17.184210526315791</v>
      </c>
      <c r="F25" s="1">
        <v>22</v>
      </c>
      <c r="G25" s="1">
        <v>8.631578947368423</v>
      </c>
      <c r="H25" s="1">
        <f>0.815789473684211*10</f>
        <v>8.1578947368421098</v>
      </c>
      <c r="I25" s="1">
        <v>7.7368421052631575</v>
      </c>
      <c r="J25" s="1">
        <f>0*10</f>
        <v>0</v>
      </c>
      <c r="K25" s="1">
        <v>0</v>
      </c>
    </row>
    <row r="26" spans="2:11" x14ac:dyDescent="0.25">
      <c r="B26" s="1">
        <v>21</v>
      </c>
      <c r="C26" s="1" t="s">
        <v>30</v>
      </c>
      <c r="D26" s="1" t="s">
        <v>12</v>
      </c>
      <c r="E26" s="1">
        <v>16.191666666666666</v>
      </c>
      <c r="F26" s="1">
        <v>23</v>
      </c>
      <c r="G26" s="1">
        <v>7.0877192982456148</v>
      </c>
      <c r="H26" s="1">
        <f>0.789473684210526*10</f>
        <v>7.8947368421052602</v>
      </c>
      <c r="I26" s="1">
        <v>7.4210526315789478</v>
      </c>
      <c r="J26" s="1">
        <f>0.893421052631579*10</f>
        <v>8.9342105263157894</v>
      </c>
      <c r="K26" s="1">
        <v>0</v>
      </c>
    </row>
  </sheetData>
  <sortState ref="B4:K26">
    <sortCondition descending="1" ref="E4:E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Rosemount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</dc:creator>
  <cp:lastModifiedBy>Shari</cp:lastModifiedBy>
  <dcterms:created xsi:type="dcterms:W3CDTF">2015-04-18T15:37:51Z</dcterms:created>
  <dcterms:modified xsi:type="dcterms:W3CDTF">2015-04-18T15:58:08Z</dcterms:modified>
</cp:coreProperties>
</file>