
<file path=[Content_Types].xml><?xml version="1.0" encoding="utf-8"?>
<Types xmlns="http://schemas.openxmlformats.org/package/2006/content-types">
  <Default Extension="bin" ContentType="application/vnd.ms-office.vbaProject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autoCompressPictures="0" defaultThemeVersion="124226"/>
  <bookViews>
    <workbookView xWindow="105" yWindow="405" windowWidth="25035" windowHeight="14160" tabRatio="926" activeTab="9"/>
  </bookViews>
  <sheets>
    <sheet name="Student Entry" sheetId="7" r:id="rId1"/>
    <sheet name="Fig 1 Ballet Leg" sheetId="1" r:id="rId2"/>
    <sheet name="Fig 2 Somersault, Back Tuck" sheetId="2" r:id="rId3"/>
    <sheet name="Fig 3 Somersault, Front Pike" sheetId="4" r:id="rId4"/>
    <sheet name="Fig 4 Optional" sheetId="3" r:id="rId5"/>
    <sheet name="Totals" sheetId="5" r:id="rId6"/>
    <sheet name="Draw" sheetId="6" state="hidden" r:id="rId7"/>
    <sheet name="Schools" sheetId="8" state="hidden" r:id="rId8"/>
    <sheet name="Official Draw" sheetId="10" r:id="rId9"/>
    <sheet name="Meet Results" sheetId="9" r:id="rId10"/>
  </sheets>
  <definedNames>
    <definedName name="_xlnm.Print_Area" localSheetId="1">'Fig 1 Ballet Leg'!$A$1:$I$114</definedName>
    <definedName name="_xlnm.Print_Area" localSheetId="8">'Official Draw'!$A$1:$E$28</definedName>
    <definedName name="_xlnm.Print_Area" localSheetId="5">Totals!$A$1:$J$121</definedName>
    <definedName name="_xlnm.Print_Titles" localSheetId="5">Totals!$1:$1</definedName>
    <definedName name="Schools">Schools!$A$2:$A$15</definedName>
  </definedNames>
  <calcPr calcId="145621" concurrentCalc="0"/>
  <pivotCaches>
    <pivotCache cacheId="0" r:id="rId11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" l="1"/>
  <c r="E4" i="6"/>
  <c r="A5" i="1"/>
  <c r="B5" i="1"/>
  <c r="H5" i="1"/>
  <c r="A4" i="5"/>
  <c r="F4" i="5"/>
  <c r="K5" i="2"/>
  <c r="A5" i="2"/>
  <c r="B5" i="2"/>
  <c r="H5" i="2"/>
  <c r="G4" i="5"/>
  <c r="K5" i="4"/>
  <c r="A5" i="4"/>
  <c r="B5" i="4"/>
  <c r="H5" i="4"/>
  <c r="H4" i="5"/>
  <c r="K5" i="3"/>
  <c r="H5" i="3"/>
  <c r="I4" i="5"/>
  <c r="J4" i="5"/>
  <c r="D4" i="5"/>
  <c r="K6" i="1"/>
  <c r="E5" i="6"/>
  <c r="A6" i="1"/>
  <c r="B6" i="1"/>
  <c r="H6" i="1"/>
  <c r="A5" i="5"/>
  <c r="F5" i="5"/>
  <c r="K6" i="2"/>
  <c r="A6" i="2"/>
  <c r="B6" i="2"/>
  <c r="H6" i="2"/>
  <c r="G5" i="5"/>
  <c r="K6" i="4"/>
  <c r="A6" i="4"/>
  <c r="B6" i="4"/>
  <c r="H6" i="4"/>
  <c r="H5" i="5"/>
  <c r="A6" i="3"/>
  <c r="B6" i="3"/>
  <c r="K6" i="3"/>
  <c r="H6" i="3"/>
  <c r="I5" i="5"/>
  <c r="J5" i="5"/>
  <c r="D5" i="5"/>
  <c r="K7" i="1"/>
  <c r="E6" i="6"/>
  <c r="A7" i="1"/>
  <c r="B7" i="1"/>
  <c r="H7" i="1"/>
  <c r="A6" i="5"/>
  <c r="F6" i="5"/>
  <c r="K7" i="2"/>
  <c r="A7" i="2"/>
  <c r="B7" i="2"/>
  <c r="H7" i="2"/>
  <c r="G6" i="5"/>
  <c r="K7" i="4"/>
  <c r="A7" i="4"/>
  <c r="B7" i="4"/>
  <c r="H7" i="4"/>
  <c r="H6" i="5"/>
  <c r="A7" i="3"/>
  <c r="B7" i="3"/>
  <c r="K7" i="3"/>
  <c r="H7" i="3"/>
  <c r="I6" i="5"/>
  <c r="J6" i="5"/>
  <c r="D6" i="5"/>
  <c r="K8" i="1"/>
  <c r="E7" i="6"/>
  <c r="A8" i="1"/>
  <c r="B8" i="1"/>
  <c r="H8" i="1"/>
  <c r="A7" i="5"/>
  <c r="F7" i="5"/>
  <c r="K8" i="2"/>
  <c r="A8" i="2"/>
  <c r="B8" i="2"/>
  <c r="H8" i="2"/>
  <c r="G7" i="5"/>
  <c r="K8" i="4"/>
  <c r="A8" i="4"/>
  <c r="B8" i="4"/>
  <c r="H8" i="4"/>
  <c r="H7" i="5"/>
  <c r="A8" i="3"/>
  <c r="B8" i="3"/>
  <c r="K8" i="3"/>
  <c r="H8" i="3"/>
  <c r="I7" i="5"/>
  <c r="J7" i="5"/>
  <c r="D7" i="5"/>
  <c r="K9" i="1"/>
  <c r="E8" i="6"/>
  <c r="A9" i="1"/>
  <c r="B9" i="1"/>
  <c r="H9" i="1"/>
  <c r="A8" i="5"/>
  <c r="F8" i="5"/>
  <c r="K9" i="2"/>
  <c r="A9" i="2"/>
  <c r="B9" i="2"/>
  <c r="H9" i="2"/>
  <c r="G8" i="5"/>
  <c r="K9" i="4"/>
  <c r="A9" i="4"/>
  <c r="B9" i="4"/>
  <c r="H9" i="4"/>
  <c r="H8" i="5"/>
  <c r="A9" i="3"/>
  <c r="B9" i="3"/>
  <c r="K9" i="3"/>
  <c r="H9" i="3"/>
  <c r="I8" i="5"/>
  <c r="J8" i="5"/>
  <c r="D8" i="5"/>
  <c r="K10" i="1"/>
  <c r="E9" i="6"/>
  <c r="A10" i="1"/>
  <c r="B10" i="1"/>
  <c r="H10" i="1"/>
  <c r="A9" i="5"/>
  <c r="F9" i="5"/>
  <c r="K10" i="2"/>
  <c r="A10" i="2"/>
  <c r="B10" i="2"/>
  <c r="H10" i="2"/>
  <c r="G9" i="5"/>
  <c r="K10" i="4"/>
  <c r="A10" i="4"/>
  <c r="B10" i="4"/>
  <c r="H10" i="4"/>
  <c r="H9" i="5"/>
  <c r="A10" i="3"/>
  <c r="B10" i="3"/>
  <c r="K10" i="3"/>
  <c r="H10" i="3"/>
  <c r="I9" i="5"/>
  <c r="J9" i="5"/>
  <c r="D9" i="5"/>
  <c r="K11" i="1"/>
  <c r="E10" i="6"/>
  <c r="A11" i="1"/>
  <c r="B11" i="1"/>
  <c r="H11" i="1"/>
  <c r="A10" i="5"/>
  <c r="F10" i="5"/>
  <c r="K11" i="2"/>
  <c r="A11" i="2"/>
  <c r="B11" i="2"/>
  <c r="H11" i="2"/>
  <c r="G10" i="5"/>
  <c r="K11" i="4"/>
  <c r="A11" i="4"/>
  <c r="B11" i="4"/>
  <c r="H11" i="4"/>
  <c r="H10" i="5"/>
  <c r="A11" i="3"/>
  <c r="B11" i="3"/>
  <c r="K11" i="3"/>
  <c r="H11" i="3"/>
  <c r="I10" i="5"/>
  <c r="J10" i="5"/>
  <c r="D10" i="5"/>
  <c r="K12" i="1"/>
  <c r="E11" i="6"/>
  <c r="A12" i="1"/>
  <c r="B12" i="1"/>
  <c r="H12" i="1"/>
  <c r="A11" i="5"/>
  <c r="F11" i="5"/>
  <c r="K12" i="2"/>
  <c r="A12" i="2"/>
  <c r="B12" i="2"/>
  <c r="H12" i="2"/>
  <c r="G11" i="5"/>
  <c r="K12" i="4"/>
  <c r="A12" i="4"/>
  <c r="B12" i="4"/>
  <c r="H12" i="4"/>
  <c r="H11" i="5"/>
  <c r="A12" i="3"/>
  <c r="B12" i="3"/>
  <c r="K12" i="3"/>
  <c r="H12" i="3"/>
  <c r="I11" i="5"/>
  <c r="J11" i="5"/>
  <c r="D11" i="5"/>
  <c r="K13" i="1"/>
  <c r="E12" i="6"/>
  <c r="A13" i="1"/>
  <c r="B13" i="1"/>
  <c r="H13" i="1"/>
  <c r="A12" i="5"/>
  <c r="F12" i="5"/>
  <c r="K13" i="2"/>
  <c r="A13" i="2"/>
  <c r="B13" i="2"/>
  <c r="H13" i="2"/>
  <c r="G12" i="5"/>
  <c r="K13" i="4"/>
  <c r="A13" i="4"/>
  <c r="B13" i="4"/>
  <c r="H13" i="4"/>
  <c r="H12" i="5"/>
  <c r="A13" i="3"/>
  <c r="B13" i="3"/>
  <c r="K13" i="3"/>
  <c r="H13" i="3"/>
  <c r="I12" i="5"/>
  <c r="J12" i="5"/>
  <c r="D12" i="5"/>
  <c r="K14" i="1"/>
  <c r="E13" i="6"/>
  <c r="A14" i="1"/>
  <c r="B14" i="1"/>
  <c r="H14" i="1"/>
  <c r="A13" i="5"/>
  <c r="F13" i="5"/>
  <c r="K14" i="2"/>
  <c r="A14" i="2"/>
  <c r="B14" i="2"/>
  <c r="H14" i="2"/>
  <c r="G13" i="5"/>
  <c r="K14" i="4"/>
  <c r="A14" i="4"/>
  <c r="B14" i="4"/>
  <c r="H14" i="4"/>
  <c r="H13" i="5"/>
  <c r="A14" i="3"/>
  <c r="B14" i="3"/>
  <c r="K14" i="3"/>
  <c r="H14" i="3"/>
  <c r="I13" i="5"/>
  <c r="J13" i="5"/>
  <c r="D13" i="5"/>
  <c r="K15" i="1"/>
  <c r="E14" i="6"/>
  <c r="A15" i="1"/>
  <c r="B15" i="1"/>
  <c r="H15" i="1"/>
  <c r="A14" i="5"/>
  <c r="F14" i="5"/>
  <c r="K15" i="2"/>
  <c r="A15" i="2"/>
  <c r="B15" i="2"/>
  <c r="H15" i="2"/>
  <c r="G14" i="5"/>
  <c r="K15" i="4"/>
  <c r="A15" i="4"/>
  <c r="B15" i="4"/>
  <c r="H15" i="4"/>
  <c r="H14" i="5"/>
  <c r="A15" i="3"/>
  <c r="B15" i="3"/>
  <c r="K15" i="3"/>
  <c r="H15" i="3"/>
  <c r="I14" i="5"/>
  <c r="J14" i="5"/>
  <c r="D14" i="5"/>
  <c r="K16" i="1"/>
  <c r="E15" i="6"/>
  <c r="A16" i="1"/>
  <c r="B16" i="1"/>
  <c r="H16" i="1"/>
  <c r="A15" i="5"/>
  <c r="F15" i="5"/>
  <c r="K16" i="2"/>
  <c r="A16" i="2"/>
  <c r="B16" i="2"/>
  <c r="H16" i="2"/>
  <c r="G15" i="5"/>
  <c r="K16" i="4"/>
  <c r="A16" i="4"/>
  <c r="B16" i="4"/>
  <c r="H16" i="4"/>
  <c r="H15" i="5"/>
  <c r="A16" i="3"/>
  <c r="B16" i="3"/>
  <c r="K16" i="3"/>
  <c r="H16" i="3"/>
  <c r="I15" i="5"/>
  <c r="J15" i="5"/>
  <c r="D15" i="5"/>
  <c r="K17" i="1"/>
  <c r="E16" i="6"/>
  <c r="A17" i="1"/>
  <c r="B17" i="1"/>
  <c r="H17" i="1"/>
  <c r="A16" i="5"/>
  <c r="F16" i="5"/>
  <c r="K17" i="2"/>
  <c r="A17" i="2"/>
  <c r="B17" i="2"/>
  <c r="H17" i="2"/>
  <c r="G16" i="5"/>
  <c r="K17" i="4"/>
  <c r="A17" i="4"/>
  <c r="B17" i="4"/>
  <c r="H17" i="4"/>
  <c r="H16" i="5"/>
  <c r="A17" i="3"/>
  <c r="B17" i="3"/>
  <c r="K17" i="3"/>
  <c r="H17" i="3"/>
  <c r="I16" i="5"/>
  <c r="J16" i="5"/>
  <c r="D16" i="5"/>
  <c r="K18" i="1"/>
  <c r="E17" i="6"/>
  <c r="A18" i="1"/>
  <c r="B18" i="1"/>
  <c r="H18" i="1"/>
  <c r="A17" i="5"/>
  <c r="F17" i="5"/>
  <c r="K18" i="2"/>
  <c r="A18" i="2"/>
  <c r="B18" i="2"/>
  <c r="H18" i="2"/>
  <c r="G17" i="5"/>
  <c r="K18" i="4"/>
  <c r="A18" i="4"/>
  <c r="B18" i="4"/>
  <c r="H18" i="4"/>
  <c r="H17" i="5"/>
  <c r="A18" i="3"/>
  <c r="B18" i="3"/>
  <c r="K18" i="3"/>
  <c r="H18" i="3"/>
  <c r="I17" i="5"/>
  <c r="J17" i="5"/>
  <c r="D17" i="5"/>
  <c r="K19" i="1"/>
  <c r="E18" i="6"/>
  <c r="A19" i="1"/>
  <c r="B19" i="1"/>
  <c r="H19" i="1"/>
  <c r="A18" i="5"/>
  <c r="F18" i="5"/>
  <c r="K19" i="2"/>
  <c r="A19" i="2"/>
  <c r="B19" i="2"/>
  <c r="H19" i="2"/>
  <c r="G18" i="5"/>
  <c r="K19" i="4"/>
  <c r="A19" i="4"/>
  <c r="B19" i="4"/>
  <c r="H19" i="4"/>
  <c r="H18" i="5"/>
  <c r="A19" i="3"/>
  <c r="B19" i="3"/>
  <c r="K19" i="3"/>
  <c r="H19" i="3"/>
  <c r="I18" i="5"/>
  <c r="J18" i="5"/>
  <c r="D18" i="5"/>
  <c r="K20" i="1"/>
  <c r="E19" i="6"/>
  <c r="A20" i="1"/>
  <c r="B20" i="1"/>
  <c r="H20" i="1"/>
  <c r="A19" i="5"/>
  <c r="F19" i="5"/>
  <c r="K20" i="2"/>
  <c r="A20" i="2"/>
  <c r="B20" i="2"/>
  <c r="H20" i="2"/>
  <c r="G19" i="5"/>
  <c r="K20" i="4"/>
  <c r="A20" i="4"/>
  <c r="B20" i="4"/>
  <c r="H20" i="4"/>
  <c r="H19" i="5"/>
  <c r="A20" i="3"/>
  <c r="B20" i="3"/>
  <c r="K20" i="3"/>
  <c r="H20" i="3"/>
  <c r="I19" i="5"/>
  <c r="J19" i="5"/>
  <c r="D19" i="5"/>
  <c r="K21" i="1"/>
  <c r="E20" i="6"/>
  <c r="A21" i="1"/>
  <c r="B21" i="1"/>
  <c r="H21" i="1"/>
  <c r="A20" i="5"/>
  <c r="F20" i="5"/>
  <c r="K21" i="2"/>
  <c r="A21" i="2"/>
  <c r="B21" i="2"/>
  <c r="H21" i="2"/>
  <c r="G20" i="5"/>
  <c r="K21" i="4"/>
  <c r="A21" i="4"/>
  <c r="B21" i="4"/>
  <c r="H21" i="4"/>
  <c r="H20" i="5"/>
  <c r="A21" i="3"/>
  <c r="B21" i="3"/>
  <c r="K21" i="3"/>
  <c r="H21" i="3"/>
  <c r="I20" i="5"/>
  <c r="J20" i="5"/>
  <c r="D20" i="5"/>
  <c r="K22" i="1"/>
  <c r="E21" i="6"/>
  <c r="A22" i="1"/>
  <c r="B22" i="1"/>
  <c r="H22" i="1"/>
  <c r="A21" i="5"/>
  <c r="F21" i="5"/>
  <c r="K22" i="2"/>
  <c r="A22" i="2"/>
  <c r="B22" i="2"/>
  <c r="H22" i="2"/>
  <c r="G21" i="5"/>
  <c r="K22" i="4"/>
  <c r="A22" i="4"/>
  <c r="B22" i="4"/>
  <c r="H22" i="4"/>
  <c r="H21" i="5"/>
  <c r="A22" i="3"/>
  <c r="B22" i="3"/>
  <c r="K22" i="3"/>
  <c r="H22" i="3"/>
  <c r="I21" i="5"/>
  <c r="J21" i="5"/>
  <c r="D21" i="5"/>
  <c r="K23" i="1"/>
  <c r="E22" i="6"/>
  <c r="A23" i="1"/>
  <c r="B23" i="1"/>
  <c r="H23" i="1"/>
  <c r="A22" i="5"/>
  <c r="F22" i="5"/>
  <c r="K23" i="2"/>
  <c r="A23" i="2"/>
  <c r="B23" i="2"/>
  <c r="H23" i="2"/>
  <c r="G22" i="5"/>
  <c r="K23" i="4"/>
  <c r="A23" i="4"/>
  <c r="B23" i="4"/>
  <c r="H23" i="4"/>
  <c r="H22" i="5"/>
  <c r="A23" i="3"/>
  <c r="B23" i="3"/>
  <c r="K23" i="3"/>
  <c r="H23" i="3"/>
  <c r="I22" i="5"/>
  <c r="J22" i="5"/>
  <c r="D22" i="5"/>
  <c r="K24" i="1"/>
  <c r="E23" i="6"/>
  <c r="A24" i="1"/>
  <c r="B24" i="1"/>
  <c r="H24" i="1"/>
  <c r="A23" i="5"/>
  <c r="F23" i="5"/>
  <c r="K24" i="2"/>
  <c r="A24" i="2"/>
  <c r="B24" i="2"/>
  <c r="H24" i="2"/>
  <c r="G23" i="5"/>
  <c r="K24" i="4"/>
  <c r="A24" i="4"/>
  <c r="B24" i="4"/>
  <c r="H24" i="4"/>
  <c r="H23" i="5"/>
  <c r="A24" i="3"/>
  <c r="B24" i="3"/>
  <c r="K24" i="3"/>
  <c r="H24" i="3"/>
  <c r="I23" i="5"/>
  <c r="J23" i="5"/>
  <c r="D23" i="5"/>
  <c r="K25" i="1"/>
  <c r="E24" i="6"/>
  <c r="A25" i="1"/>
  <c r="B25" i="1"/>
  <c r="H25" i="1"/>
  <c r="A24" i="5"/>
  <c r="F24" i="5"/>
  <c r="K25" i="2"/>
  <c r="A25" i="2"/>
  <c r="B25" i="2"/>
  <c r="H25" i="2"/>
  <c r="G24" i="5"/>
  <c r="K25" i="4"/>
  <c r="A25" i="4"/>
  <c r="B25" i="4"/>
  <c r="H25" i="4"/>
  <c r="H24" i="5"/>
  <c r="A25" i="3"/>
  <c r="B25" i="3"/>
  <c r="K25" i="3"/>
  <c r="H25" i="3"/>
  <c r="I24" i="5"/>
  <c r="J24" i="5"/>
  <c r="D24" i="5"/>
  <c r="K26" i="1"/>
  <c r="E25" i="6"/>
  <c r="A26" i="1"/>
  <c r="B26" i="1"/>
  <c r="H26" i="1"/>
  <c r="A25" i="5"/>
  <c r="F25" i="5"/>
  <c r="K26" i="2"/>
  <c r="A26" i="2"/>
  <c r="B26" i="2"/>
  <c r="H26" i="2"/>
  <c r="G25" i="5"/>
  <c r="K26" i="4"/>
  <c r="A26" i="4"/>
  <c r="B26" i="4"/>
  <c r="H26" i="4"/>
  <c r="H25" i="5"/>
  <c r="A26" i="3"/>
  <c r="B26" i="3"/>
  <c r="K26" i="3"/>
  <c r="H26" i="3"/>
  <c r="I25" i="5"/>
  <c r="J25" i="5"/>
  <c r="D25" i="5"/>
  <c r="K27" i="1"/>
  <c r="E26" i="6"/>
  <c r="A27" i="1"/>
  <c r="B27" i="1"/>
  <c r="H27" i="1"/>
  <c r="A26" i="5"/>
  <c r="F26" i="5"/>
  <c r="K27" i="2"/>
  <c r="A27" i="2"/>
  <c r="B27" i="2"/>
  <c r="H27" i="2"/>
  <c r="G26" i="5"/>
  <c r="A27" i="4"/>
  <c r="B27" i="4"/>
  <c r="H27" i="4"/>
  <c r="H26" i="5"/>
  <c r="A27" i="3"/>
  <c r="B27" i="3"/>
  <c r="K27" i="3"/>
  <c r="H27" i="3"/>
  <c r="I26" i="5"/>
  <c r="J26" i="5"/>
  <c r="D26" i="5"/>
  <c r="K28" i="1"/>
  <c r="E27" i="6"/>
  <c r="A28" i="1"/>
  <c r="B28" i="1"/>
  <c r="H28" i="1"/>
  <c r="A27" i="5"/>
  <c r="F27" i="5"/>
  <c r="K28" i="2"/>
  <c r="A28" i="2"/>
  <c r="B28" i="2"/>
  <c r="H28" i="2"/>
  <c r="G27" i="5"/>
  <c r="K28" i="4"/>
  <c r="A28" i="4"/>
  <c r="B28" i="4"/>
  <c r="H28" i="4"/>
  <c r="H27" i="5"/>
  <c r="A28" i="3"/>
  <c r="B28" i="3"/>
  <c r="K28" i="3"/>
  <c r="H28" i="3"/>
  <c r="I27" i="5"/>
  <c r="J27" i="5"/>
  <c r="D27" i="5"/>
  <c r="E28" i="6"/>
  <c r="A28" i="5"/>
  <c r="D28" i="5"/>
  <c r="E29" i="6"/>
  <c r="A29" i="5"/>
  <c r="D29" i="5"/>
  <c r="E30" i="6"/>
  <c r="A30" i="5"/>
  <c r="D30" i="5"/>
  <c r="E31" i="6"/>
  <c r="A31" i="5"/>
  <c r="D31" i="5"/>
  <c r="E32" i="6"/>
  <c r="A32" i="5"/>
  <c r="D32" i="5"/>
  <c r="E33" i="6"/>
  <c r="A33" i="5"/>
  <c r="D33" i="5"/>
  <c r="E34" i="6"/>
  <c r="A34" i="5"/>
  <c r="D34" i="5"/>
  <c r="E35" i="6"/>
  <c r="A35" i="5"/>
  <c r="D35" i="5"/>
  <c r="E36" i="6"/>
  <c r="A36" i="5"/>
  <c r="D36" i="5"/>
  <c r="E37" i="6"/>
  <c r="A37" i="5"/>
  <c r="D37" i="5"/>
  <c r="E38" i="6"/>
  <c r="A38" i="5"/>
  <c r="D38" i="5"/>
  <c r="E39" i="6"/>
  <c r="A39" i="5"/>
  <c r="D39" i="5"/>
  <c r="E40" i="6"/>
  <c r="A40" i="5"/>
  <c r="D40" i="5"/>
  <c r="E41" i="6"/>
  <c r="A41" i="5"/>
  <c r="D41" i="5"/>
  <c r="E42" i="6"/>
  <c r="A42" i="5"/>
  <c r="D42" i="5"/>
  <c r="E43" i="6"/>
  <c r="A43" i="5"/>
  <c r="D43" i="5"/>
  <c r="E44" i="6"/>
  <c r="A44" i="5"/>
  <c r="D44" i="5"/>
  <c r="E45" i="6"/>
  <c r="A45" i="5"/>
  <c r="D45" i="5"/>
  <c r="E46" i="6"/>
  <c r="A46" i="5"/>
  <c r="D46" i="5"/>
  <c r="E47" i="6"/>
  <c r="A47" i="5"/>
  <c r="D47" i="5"/>
  <c r="E48" i="6"/>
  <c r="A48" i="5"/>
  <c r="D48" i="5"/>
  <c r="E49" i="6"/>
  <c r="A49" i="5"/>
  <c r="D49" i="5"/>
  <c r="E50" i="6"/>
  <c r="A50" i="5"/>
  <c r="D50" i="5"/>
  <c r="E51" i="6"/>
  <c r="A51" i="5"/>
  <c r="D51" i="5"/>
  <c r="E52" i="6"/>
  <c r="A52" i="5"/>
  <c r="D52" i="5"/>
  <c r="E53" i="6"/>
  <c r="A53" i="5"/>
  <c r="D53" i="5"/>
  <c r="E54" i="6"/>
  <c r="A54" i="5"/>
  <c r="D54" i="5"/>
  <c r="E55" i="6"/>
  <c r="A55" i="5"/>
  <c r="D55" i="5"/>
  <c r="E56" i="6"/>
  <c r="A56" i="5"/>
  <c r="D56" i="5"/>
  <c r="E57" i="6"/>
  <c r="A57" i="5"/>
  <c r="D57" i="5"/>
  <c r="E58" i="6"/>
  <c r="A58" i="5"/>
  <c r="D58" i="5"/>
  <c r="E59" i="6"/>
  <c r="A59" i="5"/>
  <c r="D59" i="5"/>
  <c r="E60" i="6"/>
  <c r="A60" i="5"/>
  <c r="D60" i="5"/>
  <c r="E61" i="6"/>
  <c r="A61" i="5"/>
  <c r="D61" i="5"/>
  <c r="E62" i="6"/>
  <c r="A62" i="5"/>
  <c r="D62" i="5"/>
  <c r="E63" i="6"/>
  <c r="A63" i="5"/>
  <c r="D63" i="5"/>
  <c r="E64" i="6"/>
  <c r="A64" i="5"/>
  <c r="D64" i="5"/>
  <c r="E65" i="6"/>
  <c r="A65" i="5"/>
  <c r="D65" i="5"/>
  <c r="E66" i="6"/>
  <c r="A66" i="5"/>
  <c r="D66" i="5"/>
  <c r="E67" i="6"/>
  <c r="A67" i="5"/>
  <c r="D67" i="5"/>
  <c r="E68" i="6"/>
  <c r="A68" i="5"/>
  <c r="D68" i="5"/>
  <c r="E69" i="6"/>
  <c r="A69" i="5"/>
  <c r="D69" i="5"/>
  <c r="E70" i="6"/>
  <c r="A70" i="5"/>
  <c r="D70" i="5"/>
  <c r="E71" i="6"/>
  <c r="A71" i="5"/>
  <c r="D71" i="5"/>
  <c r="E72" i="6"/>
  <c r="A72" i="5"/>
  <c r="D72" i="5"/>
  <c r="E73" i="6"/>
  <c r="A73" i="5"/>
  <c r="D73" i="5"/>
  <c r="E74" i="6"/>
  <c r="A74" i="5"/>
  <c r="D74" i="5"/>
  <c r="E75" i="6"/>
  <c r="A75" i="5"/>
  <c r="D75" i="5"/>
  <c r="E76" i="6"/>
  <c r="A76" i="5"/>
  <c r="D76" i="5"/>
  <c r="E77" i="6"/>
  <c r="A77" i="5"/>
  <c r="D77" i="5"/>
  <c r="E78" i="6"/>
  <c r="A78" i="5"/>
  <c r="D78" i="5"/>
  <c r="E79" i="6"/>
  <c r="A79" i="5"/>
  <c r="D79" i="5"/>
  <c r="E80" i="6"/>
  <c r="A80" i="5"/>
  <c r="D80" i="5"/>
  <c r="E81" i="6"/>
  <c r="A81" i="5"/>
  <c r="D81" i="5"/>
  <c r="E82" i="6"/>
  <c r="A82" i="5"/>
  <c r="D82" i="5"/>
  <c r="E83" i="6"/>
  <c r="A83" i="5"/>
  <c r="D83" i="5"/>
  <c r="E84" i="6"/>
  <c r="A84" i="5"/>
  <c r="D84" i="5"/>
  <c r="E85" i="6"/>
  <c r="A85" i="5"/>
  <c r="D85" i="5"/>
  <c r="E86" i="6"/>
  <c r="A86" i="5"/>
  <c r="D86" i="5"/>
  <c r="E87" i="6"/>
  <c r="A87" i="5"/>
  <c r="D87" i="5"/>
  <c r="E88" i="6"/>
  <c r="A88" i="5"/>
  <c r="D88" i="5"/>
  <c r="E89" i="6"/>
  <c r="A89" i="5"/>
  <c r="D89" i="5"/>
  <c r="E90" i="6"/>
  <c r="A90" i="5"/>
  <c r="D90" i="5"/>
  <c r="E91" i="6"/>
  <c r="A91" i="5"/>
  <c r="D91" i="5"/>
  <c r="E92" i="6"/>
  <c r="A92" i="5"/>
  <c r="D92" i="5"/>
  <c r="E93" i="6"/>
  <c r="A93" i="5"/>
  <c r="D93" i="5"/>
  <c r="E94" i="6"/>
  <c r="A94" i="5"/>
  <c r="D94" i="5"/>
  <c r="E95" i="6"/>
  <c r="A95" i="5"/>
  <c r="D95" i="5"/>
  <c r="E96" i="6"/>
  <c r="A96" i="5"/>
  <c r="D96" i="5"/>
  <c r="E97" i="6"/>
  <c r="A97" i="5"/>
  <c r="D97" i="5"/>
  <c r="E98" i="6"/>
  <c r="A98" i="5"/>
  <c r="D98" i="5"/>
  <c r="E99" i="6"/>
  <c r="A99" i="5"/>
  <c r="D99" i="5"/>
  <c r="E100" i="6"/>
  <c r="A100" i="5"/>
  <c r="D100" i="5"/>
  <c r="E101" i="6"/>
  <c r="A101" i="5"/>
  <c r="D101" i="5"/>
  <c r="E102" i="6"/>
  <c r="A102" i="5"/>
  <c r="D102" i="5"/>
  <c r="E103" i="6"/>
  <c r="A103" i="5"/>
  <c r="D103" i="5"/>
  <c r="E104" i="6"/>
  <c r="A104" i="5"/>
  <c r="D104" i="5"/>
  <c r="E105" i="6"/>
  <c r="A105" i="5"/>
  <c r="D105" i="5"/>
  <c r="E106" i="6"/>
  <c r="A106" i="5"/>
  <c r="D106" i="5"/>
  <c r="E107" i="6"/>
  <c r="A107" i="5"/>
  <c r="D107" i="5"/>
  <c r="E108" i="6"/>
  <c r="A108" i="5"/>
  <c r="D108" i="5"/>
  <c r="E109" i="6"/>
  <c r="A109" i="5"/>
  <c r="D109" i="5"/>
  <c r="E110" i="6"/>
  <c r="A110" i="5"/>
  <c r="D110" i="5"/>
  <c r="E111" i="6"/>
  <c r="A111" i="5"/>
  <c r="D111" i="5"/>
  <c r="E112" i="6"/>
  <c r="A112" i="5"/>
  <c r="D112" i="5"/>
  <c r="E113" i="6"/>
  <c r="A113" i="5"/>
  <c r="D113" i="5"/>
  <c r="E114" i="6"/>
  <c r="A114" i="5"/>
  <c r="D114" i="5"/>
  <c r="E115" i="6"/>
  <c r="A115" i="5"/>
  <c r="D115" i="5"/>
  <c r="E116" i="6"/>
  <c r="A116" i="5"/>
  <c r="D116" i="5"/>
  <c r="E117" i="6"/>
  <c r="A117" i="5"/>
  <c r="D117" i="5"/>
  <c r="E118" i="6"/>
  <c r="A118" i="5"/>
  <c r="D118" i="5"/>
  <c r="E119" i="6"/>
  <c r="A119" i="5"/>
  <c r="D119" i="5"/>
  <c r="E120" i="6"/>
  <c r="A120" i="5"/>
  <c r="D120" i="5"/>
  <c r="E121" i="6"/>
  <c r="A121" i="5"/>
  <c r="D121" i="5"/>
  <c r="E122" i="6"/>
  <c r="A122" i="5"/>
  <c r="D122" i="5"/>
  <c r="E123" i="6"/>
  <c r="A123" i="5"/>
  <c r="D123" i="5"/>
  <c r="E124" i="6"/>
  <c r="A124" i="5"/>
  <c r="D124" i="5"/>
  <c r="E125" i="6"/>
  <c r="A125" i="5"/>
  <c r="D125" i="5"/>
  <c r="E126" i="6"/>
  <c r="A126" i="5"/>
  <c r="D126" i="5"/>
  <c r="E127" i="6"/>
  <c r="A127" i="5"/>
  <c r="D127" i="5"/>
  <c r="E128" i="6"/>
  <c r="A128" i="5"/>
  <c r="D128" i="5"/>
  <c r="E129" i="6"/>
  <c r="A129" i="5"/>
  <c r="D129" i="5"/>
  <c r="E130" i="6"/>
  <c r="A130" i="5"/>
  <c r="D130" i="5"/>
  <c r="E131" i="6"/>
  <c r="A131" i="5"/>
  <c r="D131" i="5"/>
  <c r="E132" i="6"/>
  <c r="A132" i="5"/>
  <c r="D132" i="5"/>
  <c r="E133" i="6"/>
  <c r="A133" i="5"/>
  <c r="D133" i="5"/>
  <c r="E134" i="6"/>
  <c r="A134" i="5"/>
  <c r="D134" i="5"/>
  <c r="E135" i="6"/>
  <c r="A135" i="5"/>
  <c r="D135" i="5"/>
  <c r="E136" i="6"/>
  <c r="A136" i="5"/>
  <c r="D136" i="5"/>
  <c r="E137" i="6"/>
  <c r="A137" i="5"/>
  <c r="D137" i="5"/>
  <c r="E138" i="6"/>
  <c r="A138" i="5"/>
  <c r="D138" i="5"/>
  <c r="E139" i="6"/>
  <c r="A139" i="5"/>
  <c r="D139" i="5"/>
  <c r="E140" i="6"/>
  <c r="A140" i="5"/>
  <c r="D140" i="5"/>
  <c r="E141" i="6"/>
  <c r="A141" i="5"/>
  <c r="D141" i="5"/>
  <c r="E142" i="6"/>
  <c r="A142" i="5"/>
  <c r="D142" i="5"/>
  <c r="E143" i="6"/>
  <c r="A143" i="5"/>
  <c r="D143" i="5"/>
  <c r="E144" i="6"/>
  <c r="A144" i="5"/>
  <c r="D144" i="5"/>
  <c r="E145" i="6"/>
  <c r="A145" i="5"/>
  <c r="D145" i="5"/>
  <c r="E146" i="6"/>
  <c r="A146" i="5"/>
  <c r="D146" i="5"/>
  <c r="E147" i="6"/>
  <c r="A147" i="5"/>
  <c r="D147" i="5"/>
  <c r="E148" i="6"/>
  <c r="A148" i="5"/>
  <c r="D148" i="5"/>
  <c r="E149" i="6"/>
  <c r="A149" i="5"/>
  <c r="D149" i="5"/>
  <c r="E150" i="6"/>
  <c r="A150" i="5"/>
  <c r="D150" i="5"/>
  <c r="K3" i="3"/>
  <c r="H3" i="3"/>
  <c r="E2" i="6"/>
  <c r="A2" i="5"/>
  <c r="I2" i="5"/>
  <c r="K3" i="1"/>
  <c r="H3" i="1"/>
  <c r="F2" i="5"/>
  <c r="K3" i="2"/>
  <c r="H3" i="2"/>
  <c r="G2" i="5"/>
  <c r="K3" i="4"/>
  <c r="H3" i="4"/>
  <c r="H2" i="5"/>
  <c r="J2" i="5"/>
  <c r="D2" i="5"/>
  <c r="E3" i="6"/>
  <c r="A4" i="3"/>
  <c r="B4" i="3"/>
  <c r="K4" i="3"/>
  <c r="H4" i="3"/>
  <c r="A3" i="5"/>
  <c r="I3" i="5"/>
  <c r="K4" i="1"/>
  <c r="A4" i="1"/>
  <c r="B4" i="1"/>
  <c r="H4" i="1"/>
  <c r="F3" i="5"/>
  <c r="K4" i="2"/>
  <c r="A4" i="2"/>
  <c r="B4" i="2"/>
  <c r="H4" i="2"/>
  <c r="G3" i="5"/>
  <c r="K4" i="4"/>
  <c r="A4" i="4"/>
  <c r="B4" i="4"/>
  <c r="H4" i="4"/>
  <c r="H3" i="5"/>
  <c r="J3" i="5"/>
  <c r="D3" i="5"/>
  <c r="A164" i="5"/>
  <c r="D164" i="5"/>
  <c r="A165" i="5"/>
  <c r="D165" i="5"/>
  <c r="A166" i="5"/>
  <c r="D166" i="5"/>
  <c r="A167" i="5"/>
  <c r="D167" i="5"/>
  <c r="A168" i="5"/>
  <c r="D168" i="5"/>
  <c r="A169" i="5"/>
  <c r="D169" i="5"/>
  <c r="A170" i="5"/>
  <c r="D170" i="5"/>
  <c r="A171" i="5"/>
  <c r="D171" i="5"/>
  <c r="A172" i="5"/>
  <c r="D172" i="5"/>
  <c r="A173" i="5"/>
  <c r="D173" i="5"/>
  <c r="A174" i="5"/>
  <c r="D174" i="5"/>
  <c r="A175" i="5"/>
  <c r="D175" i="5"/>
  <c r="A176" i="5"/>
  <c r="D176" i="5"/>
  <c r="A177" i="5"/>
  <c r="D177" i="5"/>
  <c r="A178" i="5"/>
  <c r="D178" i="5"/>
  <c r="A179" i="5"/>
  <c r="D179" i="5"/>
  <c r="A180" i="5"/>
  <c r="D180" i="5"/>
  <c r="A181" i="5"/>
  <c r="D181" i="5"/>
  <c r="E4" i="5"/>
  <c r="K4" i="5"/>
  <c r="E5" i="5"/>
  <c r="K5" i="5"/>
  <c r="E6" i="5"/>
  <c r="K6" i="5"/>
  <c r="E7" i="5"/>
  <c r="K7" i="5"/>
  <c r="E8" i="5"/>
  <c r="K8" i="5"/>
  <c r="E9" i="5"/>
  <c r="K9" i="5"/>
  <c r="E10" i="5"/>
  <c r="K10" i="5"/>
  <c r="E11" i="5"/>
  <c r="K11" i="5"/>
  <c r="E12" i="5"/>
  <c r="K12" i="5"/>
  <c r="E13" i="5"/>
  <c r="K13" i="5"/>
  <c r="E14" i="5"/>
  <c r="K14" i="5"/>
  <c r="E15" i="5"/>
  <c r="K15" i="5"/>
  <c r="E16" i="5"/>
  <c r="K16" i="5"/>
  <c r="E17" i="5"/>
  <c r="K17" i="5"/>
  <c r="E18" i="5"/>
  <c r="K18" i="5"/>
  <c r="E19" i="5"/>
  <c r="K19" i="5"/>
  <c r="E20" i="5"/>
  <c r="K20" i="5"/>
  <c r="E21" i="5"/>
  <c r="K21" i="5"/>
  <c r="E22" i="5"/>
  <c r="K22" i="5"/>
  <c r="E23" i="5"/>
  <c r="K23" i="5"/>
  <c r="E24" i="5"/>
  <c r="K24" i="5"/>
  <c r="E25" i="5"/>
  <c r="K25" i="5"/>
  <c r="E26" i="5"/>
  <c r="K26" i="5"/>
  <c r="E27" i="5"/>
  <c r="K27" i="5"/>
  <c r="E28" i="5"/>
  <c r="F28" i="5"/>
  <c r="G28" i="5"/>
  <c r="H28" i="5"/>
  <c r="I28" i="5"/>
  <c r="J28" i="5"/>
  <c r="K28" i="5"/>
  <c r="E29" i="5"/>
  <c r="F29" i="5"/>
  <c r="G29" i="5"/>
  <c r="H29" i="5"/>
  <c r="I29" i="5"/>
  <c r="J29" i="5"/>
  <c r="K29" i="5"/>
  <c r="E30" i="5"/>
  <c r="F30" i="5"/>
  <c r="G30" i="5"/>
  <c r="H30" i="5"/>
  <c r="I30" i="5"/>
  <c r="J30" i="5"/>
  <c r="K30" i="5"/>
  <c r="E31" i="5"/>
  <c r="F31" i="5"/>
  <c r="G31" i="5"/>
  <c r="H31" i="5"/>
  <c r="I31" i="5"/>
  <c r="J31" i="5"/>
  <c r="K31" i="5"/>
  <c r="E32" i="5"/>
  <c r="F32" i="5"/>
  <c r="G32" i="5"/>
  <c r="H32" i="5"/>
  <c r="I32" i="5"/>
  <c r="J32" i="5"/>
  <c r="K32" i="5"/>
  <c r="E33" i="5"/>
  <c r="F33" i="5"/>
  <c r="G33" i="5"/>
  <c r="H33" i="5"/>
  <c r="I33" i="5"/>
  <c r="J33" i="5"/>
  <c r="K33" i="5"/>
  <c r="E34" i="5"/>
  <c r="F34" i="5"/>
  <c r="G34" i="5"/>
  <c r="H34" i="5"/>
  <c r="I34" i="5"/>
  <c r="J34" i="5"/>
  <c r="K34" i="5"/>
  <c r="E35" i="5"/>
  <c r="F35" i="5"/>
  <c r="G35" i="5"/>
  <c r="H35" i="5"/>
  <c r="I35" i="5"/>
  <c r="J35" i="5"/>
  <c r="K35" i="5"/>
  <c r="E36" i="5"/>
  <c r="F36" i="5"/>
  <c r="G36" i="5"/>
  <c r="H36" i="5"/>
  <c r="I36" i="5"/>
  <c r="J36" i="5"/>
  <c r="K36" i="5"/>
  <c r="E37" i="5"/>
  <c r="F37" i="5"/>
  <c r="G37" i="5"/>
  <c r="H37" i="5"/>
  <c r="I37" i="5"/>
  <c r="J37" i="5"/>
  <c r="K37" i="5"/>
  <c r="E38" i="5"/>
  <c r="F38" i="5"/>
  <c r="G38" i="5"/>
  <c r="H38" i="5"/>
  <c r="I38" i="5"/>
  <c r="J38" i="5"/>
  <c r="K38" i="5"/>
  <c r="E39" i="5"/>
  <c r="F39" i="5"/>
  <c r="G39" i="5"/>
  <c r="H39" i="5"/>
  <c r="I39" i="5"/>
  <c r="J39" i="5"/>
  <c r="K39" i="5"/>
  <c r="E40" i="5"/>
  <c r="F40" i="5"/>
  <c r="G40" i="5"/>
  <c r="H40" i="5"/>
  <c r="I40" i="5"/>
  <c r="J40" i="5"/>
  <c r="K40" i="5"/>
  <c r="E41" i="5"/>
  <c r="F41" i="5"/>
  <c r="G41" i="5"/>
  <c r="H41" i="5"/>
  <c r="I41" i="5"/>
  <c r="J41" i="5"/>
  <c r="K41" i="5"/>
  <c r="E42" i="5"/>
  <c r="F42" i="5"/>
  <c r="G42" i="5"/>
  <c r="H42" i="5"/>
  <c r="I42" i="5"/>
  <c r="J42" i="5"/>
  <c r="K42" i="5"/>
  <c r="E43" i="5"/>
  <c r="F43" i="5"/>
  <c r="G43" i="5"/>
  <c r="H43" i="5"/>
  <c r="I43" i="5"/>
  <c r="J43" i="5"/>
  <c r="K43" i="5"/>
  <c r="E44" i="5"/>
  <c r="F44" i="5"/>
  <c r="G44" i="5"/>
  <c r="H44" i="5"/>
  <c r="I44" i="5"/>
  <c r="J44" i="5"/>
  <c r="K44" i="5"/>
  <c r="E45" i="5"/>
  <c r="F45" i="5"/>
  <c r="G45" i="5"/>
  <c r="H45" i="5"/>
  <c r="I45" i="5"/>
  <c r="J45" i="5"/>
  <c r="K45" i="5"/>
  <c r="E46" i="5"/>
  <c r="F46" i="5"/>
  <c r="G46" i="5"/>
  <c r="H46" i="5"/>
  <c r="I46" i="5"/>
  <c r="J46" i="5"/>
  <c r="K46" i="5"/>
  <c r="E47" i="5"/>
  <c r="F47" i="5"/>
  <c r="G47" i="5"/>
  <c r="H47" i="5"/>
  <c r="I47" i="5"/>
  <c r="J47" i="5"/>
  <c r="K47" i="5"/>
  <c r="E48" i="5"/>
  <c r="F48" i="5"/>
  <c r="G48" i="5"/>
  <c r="H48" i="5"/>
  <c r="I48" i="5"/>
  <c r="J48" i="5"/>
  <c r="K48" i="5"/>
  <c r="E49" i="5"/>
  <c r="F49" i="5"/>
  <c r="G49" i="5"/>
  <c r="H49" i="5"/>
  <c r="I49" i="5"/>
  <c r="J49" i="5"/>
  <c r="K49" i="5"/>
  <c r="E50" i="5"/>
  <c r="F50" i="5"/>
  <c r="G50" i="5"/>
  <c r="H50" i="5"/>
  <c r="I50" i="5"/>
  <c r="J50" i="5"/>
  <c r="K50" i="5"/>
  <c r="E51" i="5"/>
  <c r="F51" i="5"/>
  <c r="G51" i="5"/>
  <c r="H51" i="5"/>
  <c r="I51" i="5"/>
  <c r="J51" i="5"/>
  <c r="K51" i="5"/>
  <c r="E52" i="5"/>
  <c r="F52" i="5"/>
  <c r="G52" i="5"/>
  <c r="H52" i="5"/>
  <c r="I52" i="5"/>
  <c r="J52" i="5"/>
  <c r="K52" i="5"/>
  <c r="E53" i="5"/>
  <c r="F53" i="5"/>
  <c r="G53" i="5"/>
  <c r="H53" i="5"/>
  <c r="I53" i="5"/>
  <c r="J53" i="5"/>
  <c r="K53" i="5"/>
  <c r="E54" i="5"/>
  <c r="F54" i="5"/>
  <c r="G54" i="5"/>
  <c r="H54" i="5"/>
  <c r="I54" i="5"/>
  <c r="J54" i="5"/>
  <c r="K54" i="5"/>
  <c r="E55" i="5"/>
  <c r="F55" i="5"/>
  <c r="G55" i="5"/>
  <c r="H55" i="5"/>
  <c r="I55" i="5"/>
  <c r="J55" i="5"/>
  <c r="K55" i="5"/>
  <c r="E56" i="5"/>
  <c r="F56" i="5"/>
  <c r="G56" i="5"/>
  <c r="H56" i="5"/>
  <c r="I56" i="5"/>
  <c r="J56" i="5"/>
  <c r="K56" i="5"/>
  <c r="E57" i="5"/>
  <c r="F57" i="5"/>
  <c r="G57" i="5"/>
  <c r="H57" i="5"/>
  <c r="I57" i="5"/>
  <c r="J57" i="5"/>
  <c r="K57" i="5"/>
  <c r="E58" i="5"/>
  <c r="F58" i="5"/>
  <c r="G58" i="5"/>
  <c r="H58" i="5"/>
  <c r="I58" i="5"/>
  <c r="J58" i="5"/>
  <c r="K58" i="5"/>
  <c r="E59" i="5"/>
  <c r="F59" i="5"/>
  <c r="G59" i="5"/>
  <c r="H59" i="5"/>
  <c r="I59" i="5"/>
  <c r="J59" i="5"/>
  <c r="K59" i="5"/>
  <c r="E60" i="5"/>
  <c r="F60" i="5"/>
  <c r="G60" i="5"/>
  <c r="H60" i="5"/>
  <c r="I60" i="5"/>
  <c r="J60" i="5"/>
  <c r="K60" i="5"/>
  <c r="E61" i="5"/>
  <c r="F61" i="5"/>
  <c r="G61" i="5"/>
  <c r="H61" i="5"/>
  <c r="I61" i="5"/>
  <c r="J61" i="5"/>
  <c r="K61" i="5"/>
  <c r="E62" i="5"/>
  <c r="F62" i="5"/>
  <c r="G62" i="5"/>
  <c r="H62" i="5"/>
  <c r="I62" i="5"/>
  <c r="J62" i="5"/>
  <c r="K62" i="5"/>
  <c r="E63" i="5"/>
  <c r="F63" i="5"/>
  <c r="G63" i="5"/>
  <c r="H63" i="5"/>
  <c r="I63" i="5"/>
  <c r="J63" i="5"/>
  <c r="K63" i="5"/>
  <c r="E64" i="5"/>
  <c r="F64" i="5"/>
  <c r="G64" i="5"/>
  <c r="H64" i="5"/>
  <c r="I64" i="5"/>
  <c r="J64" i="5"/>
  <c r="K64" i="5"/>
  <c r="E65" i="5"/>
  <c r="F65" i="5"/>
  <c r="G65" i="5"/>
  <c r="H65" i="5"/>
  <c r="I65" i="5"/>
  <c r="J65" i="5"/>
  <c r="K65" i="5"/>
  <c r="E66" i="5"/>
  <c r="F66" i="5"/>
  <c r="G66" i="5"/>
  <c r="H66" i="5"/>
  <c r="I66" i="5"/>
  <c r="J66" i="5"/>
  <c r="K66" i="5"/>
  <c r="E67" i="5"/>
  <c r="F67" i="5"/>
  <c r="G67" i="5"/>
  <c r="H67" i="5"/>
  <c r="I67" i="5"/>
  <c r="J67" i="5"/>
  <c r="K67" i="5"/>
  <c r="E68" i="5"/>
  <c r="F68" i="5"/>
  <c r="G68" i="5"/>
  <c r="H68" i="5"/>
  <c r="I68" i="5"/>
  <c r="J68" i="5"/>
  <c r="K68" i="5"/>
  <c r="E69" i="5"/>
  <c r="F69" i="5"/>
  <c r="G69" i="5"/>
  <c r="H69" i="5"/>
  <c r="I69" i="5"/>
  <c r="J69" i="5"/>
  <c r="K69" i="5"/>
  <c r="E70" i="5"/>
  <c r="F70" i="5"/>
  <c r="G70" i="5"/>
  <c r="H70" i="5"/>
  <c r="I70" i="5"/>
  <c r="J70" i="5"/>
  <c r="K70" i="5"/>
  <c r="E71" i="5"/>
  <c r="F71" i="5"/>
  <c r="G71" i="5"/>
  <c r="H71" i="5"/>
  <c r="I71" i="5"/>
  <c r="J71" i="5"/>
  <c r="K71" i="5"/>
  <c r="E72" i="5"/>
  <c r="F72" i="5"/>
  <c r="G72" i="5"/>
  <c r="H72" i="5"/>
  <c r="I72" i="5"/>
  <c r="J72" i="5"/>
  <c r="K72" i="5"/>
  <c r="E73" i="5"/>
  <c r="F73" i="5"/>
  <c r="G73" i="5"/>
  <c r="H73" i="5"/>
  <c r="I73" i="5"/>
  <c r="J73" i="5"/>
  <c r="K73" i="5"/>
  <c r="E74" i="5"/>
  <c r="F74" i="5"/>
  <c r="G74" i="5"/>
  <c r="H74" i="5"/>
  <c r="I74" i="5"/>
  <c r="J74" i="5"/>
  <c r="K74" i="5"/>
  <c r="E75" i="5"/>
  <c r="F75" i="5"/>
  <c r="G75" i="5"/>
  <c r="H75" i="5"/>
  <c r="I75" i="5"/>
  <c r="J75" i="5"/>
  <c r="K75" i="5"/>
  <c r="E76" i="5"/>
  <c r="F76" i="5"/>
  <c r="G76" i="5"/>
  <c r="H76" i="5"/>
  <c r="I76" i="5"/>
  <c r="J76" i="5"/>
  <c r="K76" i="5"/>
  <c r="E77" i="5"/>
  <c r="F77" i="5"/>
  <c r="G77" i="5"/>
  <c r="H77" i="5"/>
  <c r="I77" i="5"/>
  <c r="J77" i="5"/>
  <c r="K77" i="5"/>
  <c r="E78" i="5"/>
  <c r="F78" i="5"/>
  <c r="G78" i="5"/>
  <c r="H78" i="5"/>
  <c r="I78" i="5"/>
  <c r="J78" i="5"/>
  <c r="K78" i="5"/>
  <c r="E79" i="5"/>
  <c r="F79" i="5"/>
  <c r="G79" i="5"/>
  <c r="H79" i="5"/>
  <c r="I79" i="5"/>
  <c r="J79" i="5"/>
  <c r="K79" i="5"/>
  <c r="E80" i="5"/>
  <c r="F80" i="5"/>
  <c r="G80" i="5"/>
  <c r="H80" i="5"/>
  <c r="I80" i="5"/>
  <c r="J80" i="5"/>
  <c r="K80" i="5"/>
  <c r="E81" i="5"/>
  <c r="F81" i="5"/>
  <c r="G81" i="5"/>
  <c r="H81" i="5"/>
  <c r="I81" i="5"/>
  <c r="J81" i="5"/>
  <c r="K81" i="5"/>
  <c r="E82" i="5"/>
  <c r="F82" i="5"/>
  <c r="G82" i="5"/>
  <c r="H82" i="5"/>
  <c r="I82" i="5"/>
  <c r="J82" i="5"/>
  <c r="K82" i="5"/>
  <c r="E83" i="5"/>
  <c r="F83" i="5"/>
  <c r="G83" i="5"/>
  <c r="H83" i="5"/>
  <c r="I83" i="5"/>
  <c r="J83" i="5"/>
  <c r="K83" i="5"/>
  <c r="E84" i="5"/>
  <c r="F84" i="5"/>
  <c r="G84" i="5"/>
  <c r="H84" i="5"/>
  <c r="I84" i="5"/>
  <c r="J84" i="5"/>
  <c r="K84" i="5"/>
  <c r="E85" i="5"/>
  <c r="F85" i="5"/>
  <c r="G85" i="5"/>
  <c r="H85" i="5"/>
  <c r="I85" i="5"/>
  <c r="J85" i="5"/>
  <c r="K85" i="5"/>
  <c r="E86" i="5"/>
  <c r="F86" i="5"/>
  <c r="G86" i="5"/>
  <c r="H86" i="5"/>
  <c r="I86" i="5"/>
  <c r="J86" i="5"/>
  <c r="K86" i="5"/>
  <c r="E87" i="5"/>
  <c r="F87" i="5"/>
  <c r="G87" i="5"/>
  <c r="H87" i="5"/>
  <c r="I87" i="5"/>
  <c r="J87" i="5"/>
  <c r="K87" i="5"/>
  <c r="E88" i="5"/>
  <c r="F88" i="5"/>
  <c r="G88" i="5"/>
  <c r="H88" i="5"/>
  <c r="I88" i="5"/>
  <c r="J88" i="5"/>
  <c r="K88" i="5"/>
  <c r="E89" i="5"/>
  <c r="F89" i="5"/>
  <c r="G89" i="5"/>
  <c r="H89" i="5"/>
  <c r="I89" i="5"/>
  <c r="J89" i="5"/>
  <c r="K89" i="5"/>
  <c r="E90" i="5"/>
  <c r="F90" i="5"/>
  <c r="G90" i="5"/>
  <c r="H90" i="5"/>
  <c r="I90" i="5"/>
  <c r="J90" i="5"/>
  <c r="K90" i="5"/>
  <c r="E91" i="5"/>
  <c r="F91" i="5"/>
  <c r="G91" i="5"/>
  <c r="H91" i="5"/>
  <c r="I91" i="5"/>
  <c r="J91" i="5"/>
  <c r="K91" i="5"/>
  <c r="E92" i="5"/>
  <c r="F92" i="5"/>
  <c r="G92" i="5"/>
  <c r="H92" i="5"/>
  <c r="I92" i="5"/>
  <c r="J92" i="5"/>
  <c r="K92" i="5"/>
  <c r="E93" i="5"/>
  <c r="F93" i="5"/>
  <c r="G93" i="5"/>
  <c r="H93" i="5"/>
  <c r="I93" i="5"/>
  <c r="J93" i="5"/>
  <c r="K93" i="5"/>
  <c r="E94" i="5"/>
  <c r="F94" i="5"/>
  <c r="G94" i="5"/>
  <c r="H94" i="5"/>
  <c r="I94" i="5"/>
  <c r="J94" i="5"/>
  <c r="K94" i="5"/>
  <c r="E95" i="5"/>
  <c r="F95" i="5"/>
  <c r="G95" i="5"/>
  <c r="H95" i="5"/>
  <c r="I95" i="5"/>
  <c r="J95" i="5"/>
  <c r="K95" i="5"/>
  <c r="E96" i="5"/>
  <c r="F96" i="5"/>
  <c r="G96" i="5"/>
  <c r="H96" i="5"/>
  <c r="I96" i="5"/>
  <c r="J96" i="5"/>
  <c r="K96" i="5"/>
  <c r="E97" i="5"/>
  <c r="F97" i="5"/>
  <c r="G97" i="5"/>
  <c r="H97" i="5"/>
  <c r="I97" i="5"/>
  <c r="J97" i="5"/>
  <c r="K97" i="5"/>
  <c r="E98" i="5"/>
  <c r="F98" i="5"/>
  <c r="G98" i="5"/>
  <c r="H98" i="5"/>
  <c r="I98" i="5"/>
  <c r="J98" i="5"/>
  <c r="K98" i="5"/>
  <c r="E99" i="5"/>
  <c r="F99" i="5"/>
  <c r="G99" i="5"/>
  <c r="H99" i="5"/>
  <c r="I99" i="5"/>
  <c r="J99" i="5"/>
  <c r="K99" i="5"/>
  <c r="E100" i="5"/>
  <c r="F100" i="5"/>
  <c r="G100" i="5"/>
  <c r="H100" i="5"/>
  <c r="I100" i="5"/>
  <c r="J100" i="5"/>
  <c r="K100" i="5"/>
  <c r="E101" i="5"/>
  <c r="F101" i="5"/>
  <c r="G101" i="5"/>
  <c r="H101" i="5"/>
  <c r="I101" i="5"/>
  <c r="J101" i="5"/>
  <c r="K101" i="5"/>
  <c r="E102" i="5"/>
  <c r="F102" i="5"/>
  <c r="G102" i="5"/>
  <c r="H102" i="5"/>
  <c r="I102" i="5"/>
  <c r="J102" i="5"/>
  <c r="K102" i="5"/>
  <c r="E103" i="5"/>
  <c r="F103" i="5"/>
  <c r="G103" i="5"/>
  <c r="H103" i="5"/>
  <c r="I103" i="5"/>
  <c r="J103" i="5"/>
  <c r="K103" i="5"/>
  <c r="E104" i="5"/>
  <c r="F104" i="5"/>
  <c r="G104" i="5"/>
  <c r="H104" i="5"/>
  <c r="I104" i="5"/>
  <c r="J104" i="5"/>
  <c r="K104" i="5"/>
  <c r="E105" i="5"/>
  <c r="F105" i="5"/>
  <c r="G105" i="5"/>
  <c r="H105" i="5"/>
  <c r="I105" i="5"/>
  <c r="J105" i="5"/>
  <c r="K105" i="5"/>
  <c r="E106" i="5"/>
  <c r="F106" i="5"/>
  <c r="G106" i="5"/>
  <c r="H106" i="5"/>
  <c r="I106" i="5"/>
  <c r="J106" i="5"/>
  <c r="K106" i="5"/>
  <c r="E107" i="5"/>
  <c r="F107" i="5"/>
  <c r="G107" i="5"/>
  <c r="H107" i="5"/>
  <c r="I107" i="5"/>
  <c r="J107" i="5"/>
  <c r="K107" i="5"/>
  <c r="E108" i="5"/>
  <c r="F108" i="5"/>
  <c r="G108" i="5"/>
  <c r="H108" i="5"/>
  <c r="I108" i="5"/>
  <c r="J108" i="5"/>
  <c r="K108" i="5"/>
  <c r="E109" i="5"/>
  <c r="F109" i="5"/>
  <c r="G109" i="5"/>
  <c r="H109" i="5"/>
  <c r="I109" i="5"/>
  <c r="J109" i="5"/>
  <c r="K109" i="5"/>
  <c r="E110" i="5"/>
  <c r="F110" i="5"/>
  <c r="G110" i="5"/>
  <c r="H110" i="5"/>
  <c r="I110" i="5"/>
  <c r="J110" i="5"/>
  <c r="K110" i="5"/>
  <c r="E111" i="5"/>
  <c r="F111" i="5"/>
  <c r="G111" i="5"/>
  <c r="H111" i="5"/>
  <c r="I111" i="5"/>
  <c r="J111" i="5"/>
  <c r="K111" i="5"/>
  <c r="E112" i="5"/>
  <c r="F112" i="5"/>
  <c r="G112" i="5"/>
  <c r="H112" i="5"/>
  <c r="I112" i="5"/>
  <c r="J112" i="5"/>
  <c r="K112" i="5"/>
  <c r="E113" i="5"/>
  <c r="F113" i="5"/>
  <c r="G113" i="5"/>
  <c r="H113" i="5"/>
  <c r="I113" i="5"/>
  <c r="J113" i="5"/>
  <c r="K113" i="5"/>
  <c r="E114" i="5"/>
  <c r="F114" i="5"/>
  <c r="G114" i="5"/>
  <c r="H114" i="5"/>
  <c r="I114" i="5"/>
  <c r="J114" i="5"/>
  <c r="K114" i="5"/>
  <c r="E115" i="5"/>
  <c r="F115" i="5"/>
  <c r="G115" i="5"/>
  <c r="H115" i="5"/>
  <c r="I115" i="5"/>
  <c r="J115" i="5"/>
  <c r="K115" i="5"/>
  <c r="E116" i="5"/>
  <c r="F116" i="5"/>
  <c r="G116" i="5"/>
  <c r="H116" i="5"/>
  <c r="I116" i="5"/>
  <c r="J116" i="5"/>
  <c r="K116" i="5"/>
  <c r="E117" i="5"/>
  <c r="F117" i="5"/>
  <c r="G117" i="5"/>
  <c r="H117" i="5"/>
  <c r="I117" i="5"/>
  <c r="J117" i="5"/>
  <c r="K117" i="5"/>
  <c r="E118" i="5"/>
  <c r="F118" i="5"/>
  <c r="G118" i="5"/>
  <c r="H118" i="5"/>
  <c r="I118" i="5"/>
  <c r="J118" i="5"/>
  <c r="K118" i="5"/>
  <c r="E119" i="5"/>
  <c r="F119" i="5"/>
  <c r="G119" i="5"/>
  <c r="H119" i="5"/>
  <c r="I119" i="5"/>
  <c r="J119" i="5"/>
  <c r="K119" i="5"/>
  <c r="E120" i="5"/>
  <c r="F120" i="5"/>
  <c r="G120" i="5"/>
  <c r="H120" i="5"/>
  <c r="I120" i="5"/>
  <c r="J120" i="5"/>
  <c r="K120" i="5"/>
  <c r="E121" i="5"/>
  <c r="F121" i="5"/>
  <c r="G121" i="5"/>
  <c r="H121" i="5"/>
  <c r="I121" i="5"/>
  <c r="J121" i="5"/>
  <c r="K121" i="5"/>
  <c r="E122" i="5"/>
  <c r="F122" i="5"/>
  <c r="G122" i="5"/>
  <c r="H122" i="5"/>
  <c r="I122" i="5"/>
  <c r="J122" i="5"/>
  <c r="K122" i="5"/>
  <c r="E123" i="5"/>
  <c r="F123" i="5"/>
  <c r="G123" i="5"/>
  <c r="H123" i="5"/>
  <c r="I123" i="5"/>
  <c r="J123" i="5"/>
  <c r="K123" i="5"/>
  <c r="E124" i="5"/>
  <c r="F124" i="5"/>
  <c r="G124" i="5"/>
  <c r="H124" i="5"/>
  <c r="I124" i="5"/>
  <c r="J124" i="5"/>
  <c r="K124" i="5"/>
  <c r="E125" i="5"/>
  <c r="F125" i="5"/>
  <c r="G125" i="5"/>
  <c r="H125" i="5"/>
  <c r="I125" i="5"/>
  <c r="J125" i="5"/>
  <c r="K125" i="5"/>
  <c r="E126" i="5"/>
  <c r="F126" i="5"/>
  <c r="G126" i="5"/>
  <c r="H126" i="5"/>
  <c r="I126" i="5"/>
  <c r="J126" i="5"/>
  <c r="K126" i="5"/>
  <c r="E127" i="5"/>
  <c r="F127" i="5"/>
  <c r="G127" i="5"/>
  <c r="H127" i="5"/>
  <c r="I127" i="5"/>
  <c r="J127" i="5"/>
  <c r="K127" i="5"/>
  <c r="E128" i="5"/>
  <c r="F128" i="5"/>
  <c r="G128" i="5"/>
  <c r="H128" i="5"/>
  <c r="I128" i="5"/>
  <c r="J128" i="5"/>
  <c r="K128" i="5"/>
  <c r="E129" i="5"/>
  <c r="F129" i="5"/>
  <c r="G129" i="5"/>
  <c r="H129" i="5"/>
  <c r="I129" i="5"/>
  <c r="J129" i="5"/>
  <c r="K129" i="5"/>
  <c r="E130" i="5"/>
  <c r="F130" i="5"/>
  <c r="G130" i="5"/>
  <c r="H130" i="5"/>
  <c r="I130" i="5"/>
  <c r="J130" i="5"/>
  <c r="K130" i="5"/>
  <c r="E131" i="5"/>
  <c r="F131" i="5"/>
  <c r="G131" i="5"/>
  <c r="H131" i="5"/>
  <c r="I131" i="5"/>
  <c r="J131" i="5"/>
  <c r="K131" i="5"/>
  <c r="E132" i="5"/>
  <c r="F132" i="5"/>
  <c r="G132" i="5"/>
  <c r="H132" i="5"/>
  <c r="I132" i="5"/>
  <c r="J132" i="5"/>
  <c r="K132" i="5"/>
  <c r="E133" i="5"/>
  <c r="F133" i="5"/>
  <c r="G133" i="5"/>
  <c r="H133" i="5"/>
  <c r="I133" i="5"/>
  <c r="J133" i="5"/>
  <c r="K133" i="5"/>
  <c r="E134" i="5"/>
  <c r="F134" i="5"/>
  <c r="G134" i="5"/>
  <c r="H134" i="5"/>
  <c r="I134" i="5"/>
  <c r="J134" i="5"/>
  <c r="K134" i="5"/>
  <c r="E135" i="5"/>
  <c r="F135" i="5"/>
  <c r="G135" i="5"/>
  <c r="H135" i="5"/>
  <c r="I135" i="5"/>
  <c r="J135" i="5"/>
  <c r="K135" i="5"/>
  <c r="E136" i="5"/>
  <c r="F136" i="5"/>
  <c r="G136" i="5"/>
  <c r="H136" i="5"/>
  <c r="I136" i="5"/>
  <c r="J136" i="5"/>
  <c r="K136" i="5"/>
  <c r="E137" i="5"/>
  <c r="F137" i="5"/>
  <c r="G137" i="5"/>
  <c r="H137" i="5"/>
  <c r="I137" i="5"/>
  <c r="J137" i="5"/>
  <c r="K137" i="5"/>
  <c r="E138" i="5"/>
  <c r="F138" i="5"/>
  <c r="G138" i="5"/>
  <c r="H138" i="5"/>
  <c r="I138" i="5"/>
  <c r="J138" i="5"/>
  <c r="K138" i="5"/>
  <c r="E139" i="5"/>
  <c r="F139" i="5"/>
  <c r="G139" i="5"/>
  <c r="H139" i="5"/>
  <c r="I139" i="5"/>
  <c r="J139" i="5"/>
  <c r="K139" i="5"/>
  <c r="E140" i="5"/>
  <c r="F140" i="5"/>
  <c r="G140" i="5"/>
  <c r="H140" i="5"/>
  <c r="I140" i="5"/>
  <c r="J140" i="5"/>
  <c r="K140" i="5"/>
  <c r="E141" i="5"/>
  <c r="F141" i="5"/>
  <c r="G141" i="5"/>
  <c r="H141" i="5"/>
  <c r="I141" i="5"/>
  <c r="J141" i="5"/>
  <c r="K141" i="5"/>
  <c r="E142" i="5"/>
  <c r="F142" i="5"/>
  <c r="G142" i="5"/>
  <c r="H142" i="5"/>
  <c r="I142" i="5"/>
  <c r="J142" i="5"/>
  <c r="K142" i="5"/>
  <c r="E143" i="5"/>
  <c r="F143" i="5"/>
  <c r="G143" i="5"/>
  <c r="H143" i="5"/>
  <c r="I143" i="5"/>
  <c r="J143" i="5"/>
  <c r="K143" i="5"/>
  <c r="E144" i="5"/>
  <c r="F144" i="5"/>
  <c r="G144" i="5"/>
  <c r="H144" i="5"/>
  <c r="I144" i="5"/>
  <c r="J144" i="5"/>
  <c r="K144" i="5"/>
  <c r="E145" i="5"/>
  <c r="F145" i="5"/>
  <c r="G145" i="5"/>
  <c r="H145" i="5"/>
  <c r="I145" i="5"/>
  <c r="J145" i="5"/>
  <c r="K145" i="5"/>
  <c r="E146" i="5"/>
  <c r="F146" i="5"/>
  <c r="G146" i="5"/>
  <c r="H146" i="5"/>
  <c r="I146" i="5"/>
  <c r="J146" i="5"/>
  <c r="K146" i="5"/>
  <c r="E147" i="5"/>
  <c r="F147" i="5"/>
  <c r="G147" i="5"/>
  <c r="H147" i="5"/>
  <c r="I147" i="5"/>
  <c r="J147" i="5"/>
  <c r="K147" i="5"/>
  <c r="E148" i="5"/>
  <c r="F148" i="5"/>
  <c r="G148" i="5"/>
  <c r="H148" i="5"/>
  <c r="I148" i="5"/>
  <c r="J148" i="5"/>
  <c r="K148" i="5"/>
  <c r="E149" i="5"/>
  <c r="F149" i="5"/>
  <c r="G149" i="5"/>
  <c r="H149" i="5"/>
  <c r="I149" i="5"/>
  <c r="J149" i="5"/>
  <c r="K149" i="5"/>
  <c r="E150" i="5"/>
  <c r="F150" i="5"/>
  <c r="G150" i="5"/>
  <c r="H150" i="5"/>
  <c r="I150" i="5"/>
  <c r="J150" i="5"/>
  <c r="K150" i="5"/>
  <c r="A29" i="3"/>
  <c r="B29" i="3"/>
  <c r="H29" i="3"/>
  <c r="A30" i="3"/>
  <c r="B30" i="3"/>
  <c r="H30" i="3"/>
  <c r="A31" i="3"/>
  <c r="B31" i="3"/>
  <c r="H31" i="3"/>
  <c r="A32" i="3"/>
  <c r="B32" i="3"/>
  <c r="H32" i="3"/>
  <c r="A33" i="3"/>
  <c r="B33" i="3"/>
  <c r="H33" i="3"/>
  <c r="A34" i="3"/>
  <c r="B34" i="3"/>
  <c r="H34" i="3"/>
  <c r="A35" i="3"/>
  <c r="B35" i="3"/>
  <c r="H35" i="3"/>
  <c r="A36" i="3"/>
  <c r="B36" i="3"/>
  <c r="H36" i="3"/>
  <c r="A37" i="3"/>
  <c r="B37" i="3"/>
  <c r="H37" i="3"/>
  <c r="A38" i="3"/>
  <c r="B38" i="3"/>
  <c r="H38" i="3"/>
  <c r="A39" i="3"/>
  <c r="B39" i="3"/>
  <c r="H39" i="3"/>
  <c r="A40" i="3"/>
  <c r="B40" i="3"/>
  <c r="H40" i="3"/>
  <c r="A41" i="3"/>
  <c r="B41" i="3"/>
  <c r="H41" i="3"/>
  <c r="A42" i="3"/>
  <c r="B42" i="3"/>
  <c r="H42" i="3"/>
  <c r="A43" i="3"/>
  <c r="B43" i="3"/>
  <c r="H43" i="3"/>
  <c r="A44" i="3"/>
  <c r="B44" i="3"/>
  <c r="H44" i="3"/>
  <c r="A45" i="3"/>
  <c r="B45" i="3"/>
  <c r="H45" i="3"/>
  <c r="A46" i="3"/>
  <c r="B46" i="3"/>
  <c r="H46" i="3"/>
  <c r="A47" i="3"/>
  <c r="B47" i="3"/>
  <c r="H47" i="3"/>
  <c r="A48" i="3"/>
  <c r="B48" i="3"/>
  <c r="H48" i="3"/>
  <c r="A49" i="3"/>
  <c r="B49" i="3"/>
  <c r="H49" i="3"/>
  <c r="A50" i="3"/>
  <c r="B50" i="3"/>
  <c r="H50" i="3"/>
  <c r="A51" i="3"/>
  <c r="B51" i="3"/>
  <c r="H51" i="3"/>
  <c r="A52" i="3"/>
  <c r="B52" i="3"/>
  <c r="H52" i="3"/>
  <c r="A53" i="3"/>
  <c r="B53" i="3"/>
  <c r="H53" i="3"/>
  <c r="A54" i="3"/>
  <c r="B54" i="3"/>
  <c r="H54" i="3"/>
  <c r="A55" i="3"/>
  <c r="B55" i="3"/>
  <c r="H55" i="3"/>
  <c r="A56" i="3"/>
  <c r="B56" i="3"/>
  <c r="H56" i="3"/>
  <c r="A57" i="3"/>
  <c r="B57" i="3"/>
  <c r="H57" i="3"/>
  <c r="A58" i="3"/>
  <c r="B58" i="3"/>
  <c r="H58" i="3"/>
  <c r="A59" i="3"/>
  <c r="B59" i="3"/>
  <c r="H59" i="3"/>
  <c r="A60" i="3"/>
  <c r="B60" i="3"/>
  <c r="H60" i="3"/>
  <c r="A61" i="3"/>
  <c r="B61" i="3"/>
  <c r="H61" i="3"/>
  <c r="A62" i="3"/>
  <c r="B62" i="3"/>
  <c r="H62" i="3"/>
  <c r="A63" i="3"/>
  <c r="B63" i="3"/>
  <c r="H63" i="3"/>
  <c r="A64" i="3"/>
  <c r="B64" i="3"/>
  <c r="H64" i="3"/>
  <c r="A65" i="3"/>
  <c r="B65" i="3"/>
  <c r="H65" i="3"/>
  <c r="A66" i="3"/>
  <c r="B66" i="3"/>
  <c r="H66" i="3"/>
  <c r="A67" i="3"/>
  <c r="B67" i="3"/>
  <c r="H67" i="3"/>
  <c r="A68" i="3"/>
  <c r="B68" i="3"/>
  <c r="H68" i="3"/>
  <c r="A69" i="3"/>
  <c r="B69" i="3"/>
  <c r="H69" i="3"/>
  <c r="A70" i="3"/>
  <c r="B70" i="3"/>
  <c r="H70" i="3"/>
  <c r="A71" i="3"/>
  <c r="B71" i="3"/>
  <c r="H71" i="3"/>
  <c r="A72" i="3"/>
  <c r="B72" i="3"/>
  <c r="H72" i="3"/>
  <c r="A73" i="3"/>
  <c r="B73" i="3"/>
  <c r="H73" i="3"/>
  <c r="A74" i="3"/>
  <c r="B74" i="3"/>
  <c r="H74" i="3"/>
  <c r="A75" i="3"/>
  <c r="B75" i="3"/>
  <c r="H75" i="3"/>
  <c r="A76" i="3"/>
  <c r="B76" i="3"/>
  <c r="H76" i="3"/>
  <c r="A77" i="3"/>
  <c r="B77" i="3"/>
  <c r="H77" i="3"/>
  <c r="A78" i="3"/>
  <c r="B78" i="3"/>
  <c r="H78" i="3"/>
  <c r="A79" i="3"/>
  <c r="B79" i="3"/>
  <c r="H79" i="3"/>
  <c r="A80" i="3"/>
  <c r="B80" i="3"/>
  <c r="H80" i="3"/>
  <c r="A81" i="3"/>
  <c r="B81" i="3"/>
  <c r="H81" i="3"/>
  <c r="A82" i="3"/>
  <c r="B82" i="3"/>
  <c r="H82" i="3"/>
  <c r="A83" i="3"/>
  <c r="B83" i="3"/>
  <c r="H83" i="3"/>
  <c r="A84" i="3"/>
  <c r="B84" i="3"/>
  <c r="H84" i="3"/>
  <c r="A85" i="3"/>
  <c r="B85" i="3"/>
  <c r="H85" i="3"/>
  <c r="A86" i="3"/>
  <c r="B86" i="3"/>
  <c r="H86" i="3"/>
  <c r="A87" i="3"/>
  <c r="B87" i="3"/>
  <c r="H87" i="3"/>
  <c r="A88" i="3"/>
  <c r="B88" i="3"/>
  <c r="H88" i="3"/>
  <c r="A89" i="3"/>
  <c r="B89" i="3"/>
  <c r="H89" i="3"/>
  <c r="A90" i="3"/>
  <c r="B90" i="3"/>
  <c r="H90" i="3"/>
  <c r="A91" i="3"/>
  <c r="B91" i="3"/>
  <c r="H91" i="3"/>
  <c r="A92" i="3"/>
  <c r="B92" i="3"/>
  <c r="H92" i="3"/>
  <c r="A93" i="3"/>
  <c r="B93" i="3"/>
  <c r="H93" i="3"/>
  <c r="A94" i="3"/>
  <c r="B94" i="3"/>
  <c r="H94" i="3"/>
  <c r="A95" i="3"/>
  <c r="B95" i="3"/>
  <c r="H95" i="3"/>
  <c r="A96" i="3"/>
  <c r="B96" i="3"/>
  <c r="H96" i="3"/>
  <c r="A97" i="3"/>
  <c r="B97" i="3"/>
  <c r="H97" i="3"/>
  <c r="A98" i="3"/>
  <c r="B98" i="3"/>
  <c r="H98" i="3"/>
  <c r="A99" i="3"/>
  <c r="B99" i="3"/>
  <c r="H99" i="3"/>
  <c r="A100" i="3"/>
  <c r="B100" i="3"/>
  <c r="H100" i="3"/>
  <c r="A101" i="3"/>
  <c r="B101" i="3"/>
  <c r="H101" i="3"/>
  <c r="A102" i="3"/>
  <c r="B102" i="3"/>
  <c r="H102" i="3"/>
  <c r="A103" i="3"/>
  <c r="B103" i="3"/>
  <c r="H103" i="3"/>
  <c r="A104" i="3"/>
  <c r="B104" i="3"/>
  <c r="H104" i="3"/>
  <c r="A105" i="3"/>
  <c r="B105" i="3"/>
  <c r="H105" i="3"/>
  <c r="A106" i="3"/>
  <c r="B106" i="3"/>
  <c r="H106" i="3"/>
  <c r="A107" i="3"/>
  <c r="B107" i="3"/>
  <c r="H107" i="3"/>
  <c r="A108" i="3"/>
  <c r="B108" i="3"/>
  <c r="H108" i="3"/>
  <c r="A109" i="3"/>
  <c r="B109" i="3"/>
  <c r="H109" i="3"/>
  <c r="A110" i="3"/>
  <c r="B110" i="3"/>
  <c r="H110" i="3"/>
  <c r="A111" i="3"/>
  <c r="B111" i="3"/>
  <c r="H111" i="3"/>
  <c r="A112" i="3"/>
  <c r="B112" i="3"/>
  <c r="H112" i="3"/>
  <c r="A113" i="3"/>
  <c r="B113" i="3"/>
  <c r="H113" i="3"/>
  <c r="A114" i="3"/>
  <c r="B114" i="3"/>
  <c r="H114" i="3"/>
  <c r="A115" i="3"/>
  <c r="B115" i="3"/>
  <c r="H115" i="3"/>
  <c r="A116" i="3"/>
  <c r="B116" i="3"/>
  <c r="H116" i="3"/>
  <c r="A117" i="3"/>
  <c r="B117" i="3"/>
  <c r="H117" i="3"/>
  <c r="A118" i="3"/>
  <c r="B118" i="3"/>
  <c r="H118" i="3"/>
  <c r="A119" i="3"/>
  <c r="B119" i="3"/>
  <c r="H119" i="3"/>
  <c r="A120" i="3"/>
  <c r="B120" i="3"/>
  <c r="H120" i="3"/>
  <c r="A121" i="3"/>
  <c r="B121" i="3"/>
  <c r="H121" i="3"/>
  <c r="A122" i="3"/>
  <c r="B122" i="3"/>
  <c r="H122" i="3"/>
  <c r="A123" i="3"/>
  <c r="B123" i="3"/>
  <c r="H123" i="3"/>
  <c r="A124" i="3"/>
  <c r="B124" i="3"/>
  <c r="H124" i="3"/>
  <c r="A125" i="3"/>
  <c r="B125" i="3"/>
  <c r="H125" i="3"/>
  <c r="A126" i="3"/>
  <c r="B126" i="3"/>
  <c r="H126" i="3"/>
  <c r="A127" i="3"/>
  <c r="B127" i="3"/>
  <c r="H127" i="3"/>
  <c r="A128" i="3"/>
  <c r="B128" i="3"/>
  <c r="H128" i="3"/>
  <c r="A129" i="3"/>
  <c r="B129" i="3"/>
  <c r="H129" i="3"/>
  <c r="A130" i="3"/>
  <c r="B130" i="3"/>
  <c r="H130" i="3"/>
  <c r="A131" i="3"/>
  <c r="B131" i="3"/>
  <c r="H131" i="3"/>
  <c r="A132" i="3"/>
  <c r="B132" i="3"/>
  <c r="H132" i="3"/>
  <c r="A133" i="3"/>
  <c r="B133" i="3"/>
  <c r="H133" i="3"/>
  <c r="A134" i="3"/>
  <c r="B134" i="3"/>
  <c r="H134" i="3"/>
  <c r="A135" i="3"/>
  <c r="B135" i="3"/>
  <c r="H135" i="3"/>
  <c r="A136" i="3"/>
  <c r="B136" i="3"/>
  <c r="H136" i="3"/>
  <c r="A137" i="3"/>
  <c r="B137" i="3"/>
  <c r="H137" i="3"/>
  <c r="A138" i="3"/>
  <c r="B138" i="3"/>
  <c r="H138" i="3"/>
  <c r="A139" i="3"/>
  <c r="B139" i="3"/>
  <c r="H139" i="3"/>
  <c r="A140" i="3"/>
  <c r="B140" i="3"/>
  <c r="H140" i="3"/>
  <c r="A141" i="3"/>
  <c r="B141" i="3"/>
  <c r="H141" i="3"/>
  <c r="A142" i="3"/>
  <c r="B142" i="3"/>
  <c r="H142" i="3"/>
  <c r="A143" i="3"/>
  <c r="B143" i="3"/>
  <c r="H143" i="3"/>
  <c r="A144" i="3"/>
  <c r="B144" i="3"/>
  <c r="H144" i="3"/>
  <c r="A145" i="3"/>
  <c r="B145" i="3"/>
  <c r="H145" i="3"/>
  <c r="A146" i="3"/>
  <c r="B146" i="3"/>
  <c r="H146" i="3"/>
  <c r="A147" i="3"/>
  <c r="B147" i="3"/>
  <c r="H147" i="3"/>
  <c r="A148" i="3"/>
  <c r="B148" i="3"/>
  <c r="H148" i="3"/>
  <c r="A149" i="3"/>
  <c r="B149" i="3"/>
  <c r="H149" i="3"/>
  <c r="A150" i="3"/>
  <c r="B150" i="3"/>
  <c r="H150" i="3"/>
  <c r="A29" i="4"/>
  <c r="B29" i="4"/>
  <c r="H29" i="4"/>
  <c r="A30" i="4"/>
  <c r="B30" i="4"/>
  <c r="H30" i="4"/>
  <c r="A31" i="4"/>
  <c r="B31" i="4"/>
  <c r="H31" i="4"/>
  <c r="A32" i="4"/>
  <c r="B32" i="4"/>
  <c r="H32" i="4"/>
  <c r="A33" i="4"/>
  <c r="B33" i="4"/>
  <c r="H33" i="4"/>
  <c r="A34" i="4"/>
  <c r="B34" i="4"/>
  <c r="H34" i="4"/>
  <c r="A35" i="4"/>
  <c r="B35" i="4"/>
  <c r="H35" i="4"/>
  <c r="A36" i="4"/>
  <c r="B36" i="4"/>
  <c r="H36" i="4"/>
  <c r="A37" i="4"/>
  <c r="B37" i="4"/>
  <c r="H37" i="4"/>
  <c r="A38" i="4"/>
  <c r="B38" i="4"/>
  <c r="H38" i="4"/>
  <c r="A39" i="4"/>
  <c r="B39" i="4"/>
  <c r="H39" i="4"/>
  <c r="A40" i="4"/>
  <c r="B40" i="4"/>
  <c r="H40" i="4"/>
  <c r="A41" i="4"/>
  <c r="B41" i="4"/>
  <c r="H41" i="4"/>
  <c r="A42" i="4"/>
  <c r="B42" i="4"/>
  <c r="H42" i="4"/>
  <c r="A43" i="4"/>
  <c r="B43" i="4"/>
  <c r="H43" i="4"/>
  <c r="A44" i="4"/>
  <c r="B44" i="4"/>
  <c r="H44" i="4"/>
  <c r="A45" i="4"/>
  <c r="B45" i="4"/>
  <c r="H45" i="4"/>
  <c r="A46" i="4"/>
  <c r="B46" i="4"/>
  <c r="H46" i="4"/>
  <c r="A47" i="4"/>
  <c r="B47" i="4"/>
  <c r="H47" i="4"/>
  <c r="A48" i="4"/>
  <c r="B48" i="4"/>
  <c r="H48" i="4"/>
  <c r="A49" i="4"/>
  <c r="B49" i="4"/>
  <c r="H49" i="4"/>
  <c r="A50" i="4"/>
  <c r="B50" i="4"/>
  <c r="H50" i="4"/>
  <c r="A51" i="4"/>
  <c r="B51" i="4"/>
  <c r="H51" i="4"/>
  <c r="A52" i="4"/>
  <c r="B52" i="4"/>
  <c r="H52" i="4"/>
  <c r="A53" i="4"/>
  <c r="B53" i="4"/>
  <c r="H53" i="4"/>
  <c r="A54" i="4"/>
  <c r="B54" i="4"/>
  <c r="H54" i="4"/>
  <c r="A55" i="4"/>
  <c r="B55" i="4"/>
  <c r="H55" i="4"/>
  <c r="A56" i="4"/>
  <c r="B56" i="4"/>
  <c r="H56" i="4"/>
  <c r="A57" i="4"/>
  <c r="B57" i="4"/>
  <c r="H57" i="4"/>
  <c r="A58" i="4"/>
  <c r="B58" i="4"/>
  <c r="H58" i="4"/>
  <c r="A59" i="4"/>
  <c r="B59" i="4"/>
  <c r="H59" i="4"/>
  <c r="A60" i="4"/>
  <c r="B60" i="4"/>
  <c r="H60" i="4"/>
  <c r="A61" i="4"/>
  <c r="B61" i="4"/>
  <c r="H61" i="4"/>
  <c r="A62" i="4"/>
  <c r="B62" i="4"/>
  <c r="H62" i="4"/>
  <c r="A63" i="4"/>
  <c r="B63" i="4"/>
  <c r="H63" i="4"/>
  <c r="A64" i="4"/>
  <c r="B64" i="4"/>
  <c r="H64" i="4"/>
  <c r="A65" i="4"/>
  <c r="B65" i="4"/>
  <c r="H65" i="4"/>
  <c r="A66" i="4"/>
  <c r="B66" i="4"/>
  <c r="H66" i="4"/>
  <c r="A67" i="4"/>
  <c r="B67" i="4"/>
  <c r="H67" i="4"/>
  <c r="A68" i="4"/>
  <c r="B68" i="4"/>
  <c r="H68" i="4"/>
  <c r="A69" i="4"/>
  <c r="B69" i="4"/>
  <c r="H69" i="4"/>
  <c r="A70" i="4"/>
  <c r="B70" i="4"/>
  <c r="H70" i="4"/>
  <c r="A71" i="4"/>
  <c r="B71" i="4"/>
  <c r="H71" i="4"/>
  <c r="A72" i="4"/>
  <c r="B72" i="4"/>
  <c r="H72" i="4"/>
  <c r="A73" i="4"/>
  <c r="B73" i="4"/>
  <c r="H73" i="4"/>
  <c r="A74" i="4"/>
  <c r="B74" i="4"/>
  <c r="H74" i="4"/>
  <c r="A75" i="4"/>
  <c r="B75" i="4"/>
  <c r="H75" i="4"/>
  <c r="A76" i="4"/>
  <c r="B76" i="4"/>
  <c r="H76" i="4"/>
  <c r="A77" i="4"/>
  <c r="B77" i="4"/>
  <c r="H77" i="4"/>
  <c r="A78" i="4"/>
  <c r="B78" i="4"/>
  <c r="H78" i="4"/>
  <c r="A79" i="4"/>
  <c r="B79" i="4"/>
  <c r="H79" i="4"/>
  <c r="A80" i="4"/>
  <c r="B80" i="4"/>
  <c r="H80" i="4"/>
  <c r="A81" i="4"/>
  <c r="B81" i="4"/>
  <c r="H81" i="4"/>
  <c r="A82" i="4"/>
  <c r="B82" i="4"/>
  <c r="H82" i="4"/>
  <c r="A83" i="4"/>
  <c r="B83" i="4"/>
  <c r="H83" i="4"/>
  <c r="A84" i="4"/>
  <c r="B84" i="4"/>
  <c r="H84" i="4"/>
  <c r="A85" i="4"/>
  <c r="B85" i="4"/>
  <c r="H85" i="4"/>
  <c r="A86" i="4"/>
  <c r="B86" i="4"/>
  <c r="H86" i="4"/>
  <c r="A87" i="4"/>
  <c r="B87" i="4"/>
  <c r="H87" i="4"/>
  <c r="A88" i="4"/>
  <c r="B88" i="4"/>
  <c r="H88" i="4"/>
  <c r="A89" i="4"/>
  <c r="B89" i="4"/>
  <c r="H89" i="4"/>
  <c r="A90" i="4"/>
  <c r="B90" i="4"/>
  <c r="H90" i="4"/>
  <c r="A91" i="4"/>
  <c r="B91" i="4"/>
  <c r="H91" i="4"/>
  <c r="A92" i="4"/>
  <c r="B92" i="4"/>
  <c r="H92" i="4"/>
  <c r="A93" i="4"/>
  <c r="B93" i="4"/>
  <c r="H93" i="4"/>
  <c r="A94" i="4"/>
  <c r="B94" i="4"/>
  <c r="H94" i="4"/>
  <c r="A95" i="4"/>
  <c r="B95" i="4"/>
  <c r="H95" i="4"/>
  <c r="A96" i="4"/>
  <c r="B96" i="4"/>
  <c r="H96" i="4"/>
  <c r="A97" i="4"/>
  <c r="B97" i="4"/>
  <c r="H97" i="4"/>
  <c r="A98" i="4"/>
  <c r="B98" i="4"/>
  <c r="H98" i="4"/>
  <c r="A99" i="4"/>
  <c r="B99" i="4"/>
  <c r="H99" i="4"/>
  <c r="A100" i="4"/>
  <c r="B100" i="4"/>
  <c r="H100" i="4"/>
  <c r="A101" i="4"/>
  <c r="B101" i="4"/>
  <c r="H101" i="4"/>
  <c r="A102" i="4"/>
  <c r="B102" i="4"/>
  <c r="H102" i="4"/>
  <c r="A103" i="4"/>
  <c r="B103" i="4"/>
  <c r="H103" i="4"/>
  <c r="A104" i="4"/>
  <c r="B104" i="4"/>
  <c r="H104" i="4"/>
  <c r="A105" i="4"/>
  <c r="B105" i="4"/>
  <c r="H105" i="4"/>
  <c r="A106" i="4"/>
  <c r="B106" i="4"/>
  <c r="H106" i="4"/>
  <c r="A107" i="4"/>
  <c r="B107" i="4"/>
  <c r="H107" i="4"/>
  <c r="A108" i="4"/>
  <c r="B108" i="4"/>
  <c r="H108" i="4"/>
  <c r="A109" i="4"/>
  <c r="B109" i="4"/>
  <c r="H109" i="4"/>
  <c r="A110" i="4"/>
  <c r="B110" i="4"/>
  <c r="H110" i="4"/>
  <c r="A111" i="4"/>
  <c r="B111" i="4"/>
  <c r="H111" i="4"/>
  <c r="A112" i="4"/>
  <c r="B112" i="4"/>
  <c r="H112" i="4"/>
  <c r="A113" i="4"/>
  <c r="B113" i="4"/>
  <c r="H113" i="4"/>
  <c r="A114" i="4"/>
  <c r="B114" i="4"/>
  <c r="H114" i="4"/>
  <c r="A115" i="4"/>
  <c r="B115" i="4"/>
  <c r="H115" i="4"/>
  <c r="A116" i="4"/>
  <c r="B116" i="4"/>
  <c r="H116" i="4"/>
  <c r="A117" i="4"/>
  <c r="B117" i="4"/>
  <c r="H117" i="4"/>
  <c r="A118" i="4"/>
  <c r="B118" i="4"/>
  <c r="H118" i="4"/>
  <c r="A119" i="4"/>
  <c r="B119" i="4"/>
  <c r="H119" i="4"/>
  <c r="A120" i="4"/>
  <c r="B120" i="4"/>
  <c r="H120" i="4"/>
  <c r="A121" i="4"/>
  <c r="B121" i="4"/>
  <c r="H121" i="4"/>
  <c r="A122" i="4"/>
  <c r="B122" i="4"/>
  <c r="H122" i="4"/>
  <c r="A123" i="4"/>
  <c r="B123" i="4"/>
  <c r="H123" i="4"/>
  <c r="A124" i="4"/>
  <c r="B124" i="4"/>
  <c r="H124" i="4"/>
  <c r="A125" i="4"/>
  <c r="B125" i="4"/>
  <c r="H125" i="4"/>
  <c r="A126" i="4"/>
  <c r="B126" i="4"/>
  <c r="H126" i="4"/>
  <c r="A127" i="4"/>
  <c r="B127" i="4"/>
  <c r="H127" i="4"/>
  <c r="A128" i="4"/>
  <c r="B128" i="4"/>
  <c r="H128" i="4"/>
  <c r="A129" i="4"/>
  <c r="B129" i="4"/>
  <c r="H129" i="4"/>
  <c r="A130" i="4"/>
  <c r="B130" i="4"/>
  <c r="H130" i="4"/>
  <c r="A131" i="4"/>
  <c r="B131" i="4"/>
  <c r="H131" i="4"/>
  <c r="A132" i="4"/>
  <c r="B132" i="4"/>
  <c r="H132" i="4"/>
  <c r="A133" i="4"/>
  <c r="B133" i="4"/>
  <c r="H133" i="4"/>
  <c r="A134" i="4"/>
  <c r="B134" i="4"/>
  <c r="H134" i="4"/>
  <c r="A135" i="4"/>
  <c r="B135" i="4"/>
  <c r="H135" i="4"/>
  <c r="A136" i="4"/>
  <c r="B136" i="4"/>
  <c r="H136" i="4"/>
  <c r="A137" i="4"/>
  <c r="B137" i="4"/>
  <c r="H137" i="4"/>
  <c r="A138" i="4"/>
  <c r="B138" i="4"/>
  <c r="H138" i="4"/>
  <c r="A139" i="4"/>
  <c r="B139" i="4"/>
  <c r="H139" i="4"/>
  <c r="A140" i="4"/>
  <c r="B140" i="4"/>
  <c r="H140" i="4"/>
  <c r="A141" i="4"/>
  <c r="B141" i="4"/>
  <c r="H141" i="4"/>
  <c r="A142" i="4"/>
  <c r="B142" i="4"/>
  <c r="H142" i="4"/>
  <c r="A143" i="4"/>
  <c r="B143" i="4"/>
  <c r="H143" i="4"/>
  <c r="A144" i="4"/>
  <c r="B144" i="4"/>
  <c r="H144" i="4"/>
  <c r="A145" i="4"/>
  <c r="B145" i="4"/>
  <c r="H145" i="4"/>
  <c r="A146" i="4"/>
  <c r="B146" i="4"/>
  <c r="H146" i="4"/>
  <c r="A147" i="4"/>
  <c r="B147" i="4"/>
  <c r="H147" i="4"/>
  <c r="A148" i="4"/>
  <c r="B148" i="4"/>
  <c r="H148" i="4"/>
  <c r="A149" i="4"/>
  <c r="B149" i="4"/>
  <c r="H149" i="4"/>
  <c r="A150" i="4"/>
  <c r="B150" i="4"/>
  <c r="H150" i="4"/>
  <c r="A29" i="2"/>
  <c r="B29" i="2"/>
  <c r="H29" i="2"/>
  <c r="A30" i="2"/>
  <c r="B30" i="2"/>
  <c r="H30" i="2"/>
  <c r="A31" i="2"/>
  <c r="B31" i="2"/>
  <c r="H31" i="2"/>
  <c r="A32" i="2"/>
  <c r="B32" i="2"/>
  <c r="H32" i="2"/>
  <c r="A33" i="2"/>
  <c r="B33" i="2"/>
  <c r="H33" i="2"/>
  <c r="A34" i="2"/>
  <c r="B34" i="2"/>
  <c r="H34" i="2"/>
  <c r="A35" i="2"/>
  <c r="B35" i="2"/>
  <c r="H35" i="2"/>
  <c r="A36" i="2"/>
  <c r="B36" i="2"/>
  <c r="H36" i="2"/>
  <c r="A37" i="2"/>
  <c r="B37" i="2"/>
  <c r="H37" i="2"/>
  <c r="A38" i="2"/>
  <c r="B38" i="2"/>
  <c r="H38" i="2"/>
  <c r="A39" i="2"/>
  <c r="B39" i="2"/>
  <c r="H39" i="2"/>
  <c r="A40" i="2"/>
  <c r="B40" i="2"/>
  <c r="H40" i="2"/>
  <c r="A41" i="2"/>
  <c r="B41" i="2"/>
  <c r="H41" i="2"/>
  <c r="A42" i="2"/>
  <c r="B42" i="2"/>
  <c r="H42" i="2"/>
  <c r="A43" i="2"/>
  <c r="B43" i="2"/>
  <c r="H43" i="2"/>
  <c r="A44" i="2"/>
  <c r="B44" i="2"/>
  <c r="H44" i="2"/>
  <c r="A45" i="2"/>
  <c r="B45" i="2"/>
  <c r="H45" i="2"/>
  <c r="A46" i="2"/>
  <c r="B46" i="2"/>
  <c r="H46" i="2"/>
  <c r="A47" i="2"/>
  <c r="B47" i="2"/>
  <c r="H47" i="2"/>
  <c r="A48" i="2"/>
  <c r="B48" i="2"/>
  <c r="H48" i="2"/>
  <c r="A49" i="2"/>
  <c r="B49" i="2"/>
  <c r="H49" i="2"/>
  <c r="A50" i="2"/>
  <c r="B50" i="2"/>
  <c r="H50" i="2"/>
  <c r="A51" i="2"/>
  <c r="B51" i="2"/>
  <c r="H51" i="2"/>
  <c r="A52" i="2"/>
  <c r="B52" i="2"/>
  <c r="H52" i="2"/>
  <c r="A53" i="2"/>
  <c r="B53" i="2"/>
  <c r="H53" i="2"/>
  <c r="A54" i="2"/>
  <c r="B54" i="2"/>
  <c r="H54" i="2"/>
  <c r="A55" i="2"/>
  <c r="B55" i="2"/>
  <c r="H55" i="2"/>
  <c r="A56" i="2"/>
  <c r="B56" i="2"/>
  <c r="H56" i="2"/>
  <c r="A57" i="2"/>
  <c r="B57" i="2"/>
  <c r="H57" i="2"/>
  <c r="A58" i="2"/>
  <c r="B58" i="2"/>
  <c r="H58" i="2"/>
  <c r="A59" i="2"/>
  <c r="B59" i="2"/>
  <c r="H59" i="2"/>
  <c r="A60" i="2"/>
  <c r="B60" i="2"/>
  <c r="H60" i="2"/>
  <c r="A61" i="2"/>
  <c r="B61" i="2"/>
  <c r="H61" i="2"/>
  <c r="A62" i="2"/>
  <c r="B62" i="2"/>
  <c r="H62" i="2"/>
  <c r="A63" i="2"/>
  <c r="B63" i="2"/>
  <c r="H63" i="2"/>
  <c r="A64" i="2"/>
  <c r="B64" i="2"/>
  <c r="H64" i="2"/>
  <c r="A65" i="2"/>
  <c r="B65" i="2"/>
  <c r="H65" i="2"/>
  <c r="A66" i="2"/>
  <c r="B66" i="2"/>
  <c r="H66" i="2"/>
  <c r="A67" i="2"/>
  <c r="B67" i="2"/>
  <c r="H67" i="2"/>
  <c r="A68" i="2"/>
  <c r="B68" i="2"/>
  <c r="H68" i="2"/>
  <c r="A69" i="2"/>
  <c r="B69" i="2"/>
  <c r="H69" i="2"/>
  <c r="A70" i="2"/>
  <c r="B70" i="2"/>
  <c r="H70" i="2"/>
  <c r="A71" i="2"/>
  <c r="B71" i="2"/>
  <c r="H71" i="2"/>
  <c r="A72" i="2"/>
  <c r="B72" i="2"/>
  <c r="H72" i="2"/>
  <c r="A73" i="2"/>
  <c r="B73" i="2"/>
  <c r="H73" i="2"/>
  <c r="A74" i="2"/>
  <c r="B74" i="2"/>
  <c r="H74" i="2"/>
  <c r="A75" i="2"/>
  <c r="B75" i="2"/>
  <c r="H75" i="2"/>
  <c r="A76" i="2"/>
  <c r="B76" i="2"/>
  <c r="H76" i="2"/>
  <c r="A77" i="2"/>
  <c r="B77" i="2"/>
  <c r="H77" i="2"/>
  <c r="A78" i="2"/>
  <c r="B78" i="2"/>
  <c r="H78" i="2"/>
  <c r="A79" i="2"/>
  <c r="B79" i="2"/>
  <c r="H79" i="2"/>
  <c r="A80" i="2"/>
  <c r="B80" i="2"/>
  <c r="H80" i="2"/>
  <c r="A81" i="2"/>
  <c r="B81" i="2"/>
  <c r="H81" i="2"/>
  <c r="A82" i="2"/>
  <c r="B82" i="2"/>
  <c r="H82" i="2"/>
  <c r="A83" i="2"/>
  <c r="B83" i="2"/>
  <c r="H83" i="2"/>
  <c r="A84" i="2"/>
  <c r="B84" i="2"/>
  <c r="H84" i="2"/>
  <c r="A85" i="2"/>
  <c r="B85" i="2"/>
  <c r="H85" i="2"/>
  <c r="A86" i="2"/>
  <c r="B86" i="2"/>
  <c r="H86" i="2"/>
  <c r="A87" i="2"/>
  <c r="B87" i="2"/>
  <c r="H87" i="2"/>
  <c r="A88" i="2"/>
  <c r="B88" i="2"/>
  <c r="H88" i="2"/>
  <c r="A89" i="2"/>
  <c r="B89" i="2"/>
  <c r="H89" i="2"/>
  <c r="A90" i="2"/>
  <c r="B90" i="2"/>
  <c r="H90" i="2"/>
  <c r="A91" i="2"/>
  <c r="B91" i="2"/>
  <c r="H91" i="2"/>
  <c r="A92" i="2"/>
  <c r="B92" i="2"/>
  <c r="H92" i="2"/>
  <c r="A93" i="2"/>
  <c r="B93" i="2"/>
  <c r="H93" i="2"/>
  <c r="A94" i="2"/>
  <c r="B94" i="2"/>
  <c r="H94" i="2"/>
  <c r="A95" i="2"/>
  <c r="B95" i="2"/>
  <c r="H95" i="2"/>
  <c r="A96" i="2"/>
  <c r="B96" i="2"/>
  <c r="H96" i="2"/>
  <c r="A97" i="2"/>
  <c r="B97" i="2"/>
  <c r="H97" i="2"/>
  <c r="A98" i="2"/>
  <c r="B98" i="2"/>
  <c r="H98" i="2"/>
  <c r="A99" i="2"/>
  <c r="B99" i="2"/>
  <c r="H99" i="2"/>
  <c r="A100" i="2"/>
  <c r="B100" i="2"/>
  <c r="H100" i="2"/>
  <c r="A101" i="2"/>
  <c r="B101" i="2"/>
  <c r="H101" i="2"/>
  <c r="A102" i="2"/>
  <c r="B102" i="2"/>
  <c r="H102" i="2"/>
  <c r="A103" i="2"/>
  <c r="B103" i="2"/>
  <c r="H103" i="2"/>
  <c r="A104" i="2"/>
  <c r="B104" i="2"/>
  <c r="H104" i="2"/>
  <c r="A105" i="2"/>
  <c r="B105" i="2"/>
  <c r="H105" i="2"/>
  <c r="A106" i="2"/>
  <c r="B106" i="2"/>
  <c r="H106" i="2"/>
  <c r="A107" i="2"/>
  <c r="B107" i="2"/>
  <c r="H107" i="2"/>
  <c r="A108" i="2"/>
  <c r="B108" i="2"/>
  <c r="H108" i="2"/>
  <c r="A109" i="2"/>
  <c r="B109" i="2"/>
  <c r="H109" i="2"/>
  <c r="A110" i="2"/>
  <c r="B110" i="2"/>
  <c r="H110" i="2"/>
  <c r="A111" i="2"/>
  <c r="B111" i="2"/>
  <c r="H111" i="2"/>
  <c r="A112" i="2"/>
  <c r="B112" i="2"/>
  <c r="H112" i="2"/>
  <c r="A113" i="2"/>
  <c r="B113" i="2"/>
  <c r="H113" i="2"/>
  <c r="A114" i="2"/>
  <c r="B114" i="2"/>
  <c r="H114" i="2"/>
  <c r="A115" i="2"/>
  <c r="B115" i="2"/>
  <c r="H115" i="2"/>
  <c r="A116" i="2"/>
  <c r="B116" i="2"/>
  <c r="H116" i="2"/>
  <c r="A117" i="2"/>
  <c r="B117" i="2"/>
  <c r="H117" i="2"/>
  <c r="A118" i="2"/>
  <c r="B118" i="2"/>
  <c r="H118" i="2"/>
  <c r="A119" i="2"/>
  <c r="B119" i="2"/>
  <c r="H119" i="2"/>
  <c r="A120" i="2"/>
  <c r="B120" i="2"/>
  <c r="H120" i="2"/>
  <c r="A121" i="2"/>
  <c r="B121" i="2"/>
  <c r="H121" i="2"/>
  <c r="A122" i="2"/>
  <c r="B122" i="2"/>
  <c r="H122" i="2"/>
  <c r="A123" i="2"/>
  <c r="B123" i="2"/>
  <c r="H123" i="2"/>
  <c r="A124" i="2"/>
  <c r="B124" i="2"/>
  <c r="H124" i="2"/>
  <c r="A125" i="2"/>
  <c r="B125" i="2"/>
  <c r="H125" i="2"/>
  <c r="A126" i="2"/>
  <c r="B126" i="2"/>
  <c r="H126" i="2"/>
  <c r="A127" i="2"/>
  <c r="B127" i="2"/>
  <c r="H127" i="2"/>
  <c r="A128" i="2"/>
  <c r="B128" i="2"/>
  <c r="H128" i="2"/>
  <c r="A129" i="2"/>
  <c r="B129" i="2"/>
  <c r="H129" i="2"/>
  <c r="A130" i="2"/>
  <c r="B130" i="2"/>
  <c r="H130" i="2"/>
  <c r="A131" i="2"/>
  <c r="B131" i="2"/>
  <c r="H131" i="2"/>
  <c r="A132" i="2"/>
  <c r="B132" i="2"/>
  <c r="H132" i="2"/>
  <c r="A133" i="2"/>
  <c r="B133" i="2"/>
  <c r="H133" i="2"/>
  <c r="A134" i="2"/>
  <c r="B134" i="2"/>
  <c r="H134" i="2"/>
  <c r="A135" i="2"/>
  <c r="B135" i="2"/>
  <c r="H135" i="2"/>
  <c r="A136" i="2"/>
  <c r="B136" i="2"/>
  <c r="H136" i="2"/>
  <c r="A137" i="2"/>
  <c r="B137" i="2"/>
  <c r="H137" i="2"/>
  <c r="A138" i="2"/>
  <c r="B138" i="2"/>
  <c r="H138" i="2"/>
  <c r="A139" i="2"/>
  <c r="B139" i="2"/>
  <c r="H139" i="2"/>
  <c r="A140" i="2"/>
  <c r="B140" i="2"/>
  <c r="H140" i="2"/>
  <c r="A141" i="2"/>
  <c r="B141" i="2"/>
  <c r="H141" i="2"/>
  <c r="A142" i="2"/>
  <c r="B142" i="2"/>
  <c r="H142" i="2"/>
  <c r="A143" i="2"/>
  <c r="B143" i="2"/>
  <c r="H143" i="2"/>
  <c r="A144" i="2"/>
  <c r="B144" i="2"/>
  <c r="H144" i="2"/>
  <c r="A145" i="2"/>
  <c r="B145" i="2"/>
  <c r="H145" i="2"/>
  <c r="A146" i="2"/>
  <c r="B146" i="2"/>
  <c r="H146" i="2"/>
  <c r="A147" i="2"/>
  <c r="B147" i="2"/>
  <c r="H147" i="2"/>
  <c r="A148" i="2"/>
  <c r="B148" i="2"/>
  <c r="H148" i="2"/>
  <c r="A149" i="2"/>
  <c r="B149" i="2"/>
  <c r="H149" i="2"/>
  <c r="A150" i="2"/>
  <c r="B150" i="2"/>
  <c r="H150" i="2"/>
  <c r="A29" i="1"/>
  <c r="B29" i="1"/>
  <c r="H29" i="1"/>
  <c r="A30" i="1"/>
  <c r="B30" i="1"/>
  <c r="H30" i="1"/>
  <c r="A31" i="1"/>
  <c r="B31" i="1"/>
  <c r="H31" i="1"/>
  <c r="A32" i="1"/>
  <c r="B32" i="1"/>
  <c r="H32" i="1"/>
  <c r="A33" i="1"/>
  <c r="B33" i="1"/>
  <c r="H33" i="1"/>
  <c r="A34" i="1"/>
  <c r="B34" i="1"/>
  <c r="H34" i="1"/>
  <c r="A35" i="1"/>
  <c r="B35" i="1"/>
  <c r="H35" i="1"/>
  <c r="A36" i="1"/>
  <c r="B36" i="1"/>
  <c r="H36" i="1"/>
  <c r="A37" i="1"/>
  <c r="B37" i="1"/>
  <c r="H37" i="1"/>
  <c r="A38" i="1"/>
  <c r="B38" i="1"/>
  <c r="H38" i="1"/>
  <c r="A39" i="1"/>
  <c r="B39" i="1"/>
  <c r="H39" i="1"/>
  <c r="A40" i="1"/>
  <c r="B40" i="1"/>
  <c r="H40" i="1"/>
  <c r="A41" i="1"/>
  <c r="B41" i="1"/>
  <c r="H41" i="1"/>
  <c r="A42" i="1"/>
  <c r="B42" i="1"/>
  <c r="H42" i="1"/>
  <c r="A43" i="1"/>
  <c r="B43" i="1"/>
  <c r="H43" i="1"/>
  <c r="A44" i="1"/>
  <c r="B44" i="1"/>
  <c r="H44" i="1"/>
  <c r="A45" i="1"/>
  <c r="B45" i="1"/>
  <c r="H45" i="1"/>
  <c r="A46" i="1"/>
  <c r="B46" i="1"/>
  <c r="H46" i="1"/>
  <c r="A47" i="1"/>
  <c r="B47" i="1"/>
  <c r="H47" i="1"/>
  <c r="A48" i="1"/>
  <c r="B48" i="1"/>
  <c r="H48" i="1"/>
  <c r="A49" i="1"/>
  <c r="B49" i="1"/>
  <c r="H49" i="1"/>
  <c r="A50" i="1"/>
  <c r="B50" i="1"/>
  <c r="H50" i="1"/>
  <c r="A51" i="1"/>
  <c r="B51" i="1"/>
  <c r="H51" i="1"/>
  <c r="A52" i="1"/>
  <c r="B52" i="1"/>
  <c r="H52" i="1"/>
  <c r="A53" i="1"/>
  <c r="B53" i="1"/>
  <c r="H53" i="1"/>
  <c r="A54" i="1"/>
  <c r="B54" i="1"/>
  <c r="H54" i="1"/>
  <c r="A55" i="1"/>
  <c r="B55" i="1"/>
  <c r="H55" i="1"/>
  <c r="A56" i="1"/>
  <c r="B56" i="1"/>
  <c r="H56" i="1"/>
  <c r="A57" i="1"/>
  <c r="B57" i="1"/>
  <c r="H57" i="1"/>
  <c r="A58" i="1"/>
  <c r="B58" i="1"/>
  <c r="H58" i="1"/>
  <c r="A59" i="1"/>
  <c r="B59" i="1"/>
  <c r="H59" i="1"/>
  <c r="A60" i="1"/>
  <c r="B60" i="1"/>
  <c r="H60" i="1"/>
  <c r="A61" i="1"/>
  <c r="B61" i="1"/>
  <c r="H61" i="1"/>
  <c r="A62" i="1"/>
  <c r="B62" i="1"/>
  <c r="H62" i="1"/>
  <c r="A63" i="1"/>
  <c r="B63" i="1"/>
  <c r="H63" i="1"/>
  <c r="A64" i="1"/>
  <c r="B64" i="1"/>
  <c r="H64" i="1"/>
  <c r="A65" i="1"/>
  <c r="B65" i="1"/>
  <c r="H65" i="1"/>
  <c r="A66" i="1"/>
  <c r="B66" i="1"/>
  <c r="H66" i="1"/>
  <c r="A67" i="1"/>
  <c r="B67" i="1"/>
  <c r="H67" i="1"/>
  <c r="A68" i="1"/>
  <c r="B68" i="1"/>
  <c r="H68" i="1"/>
  <c r="A69" i="1"/>
  <c r="B69" i="1"/>
  <c r="H69" i="1"/>
  <c r="A70" i="1"/>
  <c r="B70" i="1"/>
  <c r="H70" i="1"/>
  <c r="A71" i="1"/>
  <c r="B71" i="1"/>
  <c r="H71" i="1"/>
  <c r="A72" i="1"/>
  <c r="B72" i="1"/>
  <c r="H72" i="1"/>
  <c r="A73" i="1"/>
  <c r="B73" i="1"/>
  <c r="H73" i="1"/>
  <c r="A74" i="1"/>
  <c r="B74" i="1"/>
  <c r="H74" i="1"/>
  <c r="A75" i="1"/>
  <c r="B75" i="1"/>
  <c r="H75" i="1"/>
  <c r="A76" i="1"/>
  <c r="B76" i="1"/>
  <c r="H76" i="1"/>
  <c r="A77" i="1"/>
  <c r="B77" i="1"/>
  <c r="H77" i="1"/>
  <c r="A78" i="1"/>
  <c r="B78" i="1"/>
  <c r="H78" i="1"/>
  <c r="A79" i="1"/>
  <c r="B79" i="1"/>
  <c r="H79" i="1"/>
  <c r="A80" i="1"/>
  <c r="B80" i="1"/>
  <c r="H80" i="1"/>
  <c r="A81" i="1"/>
  <c r="B81" i="1"/>
  <c r="H81" i="1"/>
  <c r="A82" i="1"/>
  <c r="B82" i="1"/>
  <c r="H82" i="1"/>
  <c r="A83" i="1"/>
  <c r="B83" i="1"/>
  <c r="H83" i="1"/>
  <c r="A84" i="1"/>
  <c r="B84" i="1"/>
  <c r="H84" i="1"/>
  <c r="A85" i="1"/>
  <c r="B85" i="1"/>
  <c r="H85" i="1"/>
  <c r="A86" i="1"/>
  <c r="B86" i="1"/>
  <c r="H86" i="1"/>
  <c r="A87" i="1"/>
  <c r="B87" i="1"/>
  <c r="H87" i="1"/>
  <c r="A88" i="1"/>
  <c r="B88" i="1"/>
  <c r="H88" i="1"/>
  <c r="A89" i="1"/>
  <c r="B89" i="1"/>
  <c r="H89" i="1"/>
  <c r="A90" i="1"/>
  <c r="B90" i="1"/>
  <c r="H90" i="1"/>
  <c r="A91" i="1"/>
  <c r="B91" i="1"/>
  <c r="H91" i="1"/>
  <c r="A92" i="1"/>
  <c r="B92" i="1"/>
  <c r="H92" i="1"/>
  <c r="A93" i="1"/>
  <c r="B93" i="1"/>
  <c r="H93" i="1"/>
  <c r="A94" i="1"/>
  <c r="B94" i="1"/>
  <c r="H94" i="1"/>
  <c r="A95" i="1"/>
  <c r="B95" i="1"/>
  <c r="H95" i="1"/>
  <c r="A96" i="1"/>
  <c r="B96" i="1"/>
  <c r="H96" i="1"/>
  <c r="A97" i="1"/>
  <c r="B97" i="1"/>
  <c r="H97" i="1"/>
  <c r="A98" i="1"/>
  <c r="B98" i="1"/>
  <c r="H98" i="1"/>
  <c r="A99" i="1"/>
  <c r="B99" i="1"/>
  <c r="H99" i="1"/>
  <c r="A100" i="1"/>
  <c r="B100" i="1"/>
  <c r="H100" i="1"/>
  <c r="A101" i="1"/>
  <c r="B101" i="1"/>
  <c r="H101" i="1"/>
  <c r="A102" i="1"/>
  <c r="B102" i="1"/>
  <c r="H102" i="1"/>
  <c r="A103" i="1"/>
  <c r="B103" i="1"/>
  <c r="H103" i="1"/>
  <c r="A104" i="1"/>
  <c r="B104" i="1"/>
  <c r="H104" i="1"/>
  <c r="A105" i="1"/>
  <c r="B105" i="1"/>
  <c r="H105" i="1"/>
  <c r="A106" i="1"/>
  <c r="B106" i="1"/>
  <c r="H106" i="1"/>
  <c r="A107" i="1"/>
  <c r="B107" i="1"/>
  <c r="H107" i="1"/>
  <c r="A108" i="1"/>
  <c r="B108" i="1"/>
  <c r="H108" i="1"/>
  <c r="A109" i="1"/>
  <c r="B109" i="1"/>
  <c r="H109" i="1"/>
  <c r="A110" i="1"/>
  <c r="B110" i="1"/>
  <c r="H110" i="1"/>
  <c r="A111" i="1"/>
  <c r="B111" i="1"/>
  <c r="H111" i="1"/>
  <c r="A112" i="1"/>
  <c r="B112" i="1"/>
  <c r="H112" i="1"/>
  <c r="A113" i="1"/>
  <c r="B113" i="1"/>
  <c r="H113" i="1"/>
  <c r="A114" i="1"/>
  <c r="B114" i="1"/>
  <c r="H114" i="1"/>
  <c r="A115" i="1"/>
  <c r="B115" i="1"/>
  <c r="H115" i="1"/>
  <c r="A116" i="1"/>
  <c r="B116" i="1"/>
  <c r="H116" i="1"/>
  <c r="A117" i="1"/>
  <c r="B117" i="1"/>
  <c r="H117" i="1"/>
  <c r="A118" i="1"/>
  <c r="B118" i="1"/>
  <c r="H118" i="1"/>
  <c r="A119" i="1"/>
  <c r="B119" i="1"/>
  <c r="H119" i="1"/>
  <c r="A120" i="1"/>
  <c r="B120" i="1"/>
  <c r="H120" i="1"/>
  <c r="A121" i="1"/>
  <c r="B121" i="1"/>
  <c r="H121" i="1"/>
  <c r="A122" i="1"/>
  <c r="B122" i="1"/>
  <c r="H122" i="1"/>
  <c r="A123" i="1"/>
  <c r="B123" i="1"/>
  <c r="H123" i="1"/>
  <c r="A124" i="1"/>
  <c r="B124" i="1"/>
  <c r="H124" i="1"/>
  <c r="A125" i="1"/>
  <c r="B125" i="1"/>
  <c r="H125" i="1"/>
  <c r="A126" i="1"/>
  <c r="B126" i="1"/>
  <c r="H126" i="1"/>
  <c r="A127" i="1"/>
  <c r="B127" i="1"/>
  <c r="H127" i="1"/>
  <c r="A128" i="1"/>
  <c r="B128" i="1"/>
  <c r="H128" i="1"/>
  <c r="A129" i="1"/>
  <c r="B129" i="1"/>
  <c r="H129" i="1"/>
  <c r="A130" i="1"/>
  <c r="B130" i="1"/>
  <c r="H130" i="1"/>
  <c r="A131" i="1"/>
  <c r="B131" i="1"/>
  <c r="H131" i="1"/>
  <c r="A132" i="1"/>
  <c r="B132" i="1"/>
  <c r="H132" i="1"/>
  <c r="A133" i="1"/>
  <c r="B133" i="1"/>
  <c r="H133" i="1"/>
  <c r="A134" i="1"/>
  <c r="B134" i="1"/>
  <c r="H134" i="1"/>
  <c r="A135" i="1"/>
  <c r="B135" i="1"/>
  <c r="H135" i="1"/>
  <c r="A136" i="1"/>
  <c r="B136" i="1"/>
  <c r="H136" i="1"/>
  <c r="A137" i="1"/>
  <c r="B137" i="1"/>
  <c r="H137" i="1"/>
  <c r="A138" i="1"/>
  <c r="B138" i="1"/>
  <c r="H138" i="1"/>
  <c r="A139" i="1"/>
  <c r="B139" i="1"/>
  <c r="H139" i="1"/>
  <c r="A140" i="1"/>
  <c r="B140" i="1"/>
  <c r="H140" i="1"/>
  <c r="A141" i="1"/>
  <c r="B141" i="1"/>
  <c r="H141" i="1"/>
  <c r="A142" i="1"/>
  <c r="B142" i="1"/>
  <c r="H142" i="1"/>
  <c r="A143" i="1"/>
  <c r="B143" i="1"/>
  <c r="H143" i="1"/>
  <c r="A144" i="1"/>
  <c r="B144" i="1"/>
  <c r="H144" i="1"/>
  <c r="A145" i="1"/>
  <c r="B145" i="1"/>
  <c r="H145" i="1"/>
  <c r="A146" i="1"/>
  <c r="B146" i="1"/>
  <c r="H146" i="1"/>
  <c r="A147" i="1"/>
  <c r="B147" i="1"/>
  <c r="H147" i="1"/>
  <c r="A148" i="1"/>
  <c r="B148" i="1"/>
  <c r="H148" i="1"/>
  <c r="A149" i="1"/>
  <c r="B149" i="1"/>
  <c r="H149" i="1"/>
  <c r="A150" i="1"/>
  <c r="B150" i="1"/>
  <c r="H150" i="1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A5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D150" i="6"/>
  <c r="D148" i="6"/>
  <c r="D146" i="6"/>
  <c r="D144" i="6"/>
  <c r="D142" i="6"/>
  <c r="D140" i="6"/>
  <c r="D138" i="6"/>
  <c r="D136" i="6"/>
  <c r="D134" i="6"/>
  <c r="D132" i="6"/>
  <c r="D130" i="6"/>
  <c r="D128" i="6"/>
  <c r="D149" i="6"/>
  <c r="D147" i="6"/>
  <c r="D145" i="6"/>
  <c r="D143" i="6"/>
  <c r="D141" i="6"/>
  <c r="D139" i="6"/>
  <c r="D137" i="6"/>
  <c r="D135" i="6"/>
  <c r="D133" i="6"/>
  <c r="D131" i="6"/>
  <c r="D129" i="6"/>
  <c r="D151" i="10"/>
  <c r="C151" i="10"/>
  <c r="B151" i="10"/>
  <c r="D150" i="10"/>
  <c r="C150" i="10"/>
  <c r="B150" i="10"/>
  <c r="D149" i="10"/>
  <c r="C149" i="10"/>
  <c r="B149" i="10"/>
  <c r="D148" i="10"/>
  <c r="C148" i="10"/>
  <c r="B148" i="10"/>
  <c r="D147" i="10"/>
  <c r="C147" i="10"/>
  <c r="B147" i="10"/>
  <c r="D146" i="10"/>
  <c r="C146" i="10"/>
  <c r="B146" i="10"/>
  <c r="D145" i="10"/>
  <c r="C145" i="10"/>
  <c r="B145" i="10"/>
  <c r="D144" i="10"/>
  <c r="C144" i="10"/>
  <c r="B144" i="10"/>
  <c r="D143" i="10"/>
  <c r="C143" i="10"/>
  <c r="B143" i="10"/>
  <c r="D142" i="10"/>
  <c r="C142" i="10"/>
  <c r="B142" i="10"/>
  <c r="D141" i="10"/>
  <c r="C141" i="10"/>
  <c r="B141" i="10"/>
  <c r="D140" i="10"/>
  <c r="C140" i="10"/>
  <c r="B140" i="10"/>
  <c r="D139" i="10"/>
  <c r="C139" i="10"/>
  <c r="B139" i="10"/>
  <c r="D138" i="10"/>
  <c r="C138" i="10"/>
  <c r="B138" i="10"/>
  <c r="D137" i="10"/>
  <c r="C137" i="10"/>
  <c r="B137" i="10"/>
  <c r="D136" i="10"/>
  <c r="C136" i="10"/>
  <c r="B136" i="10"/>
  <c r="D135" i="10"/>
  <c r="C135" i="10"/>
  <c r="B135" i="10"/>
  <c r="D134" i="10"/>
  <c r="C134" i="10"/>
  <c r="B134" i="10"/>
  <c r="D133" i="10"/>
  <c r="C133" i="10"/>
  <c r="B133" i="10"/>
  <c r="D132" i="10"/>
  <c r="C132" i="10"/>
  <c r="B132" i="10"/>
  <c r="D131" i="10"/>
  <c r="C131" i="10"/>
  <c r="B131" i="10"/>
  <c r="D130" i="10"/>
  <c r="C130" i="10"/>
  <c r="B130" i="10"/>
  <c r="D129" i="10"/>
  <c r="C129" i="10"/>
  <c r="B129" i="10"/>
  <c r="D128" i="10"/>
  <c r="C128" i="10"/>
  <c r="B128" i="10"/>
  <c r="D127" i="10"/>
  <c r="C127" i="10"/>
  <c r="B127" i="10"/>
  <c r="D126" i="10"/>
  <c r="C126" i="10"/>
  <c r="B126" i="10"/>
  <c r="D125" i="10"/>
  <c r="C125" i="10"/>
  <c r="B125" i="10"/>
  <c r="D124" i="10"/>
  <c r="C124" i="10"/>
  <c r="B124" i="10"/>
  <c r="D123" i="10"/>
  <c r="C123" i="10"/>
  <c r="B123" i="10"/>
  <c r="D122" i="10"/>
  <c r="C122" i="10"/>
  <c r="B122" i="10"/>
  <c r="D121" i="10"/>
  <c r="C121" i="10"/>
  <c r="B121" i="10"/>
  <c r="D120" i="10"/>
  <c r="C120" i="10"/>
  <c r="B120" i="10"/>
  <c r="D119" i="10"/>
  <c r="C119" i="10"/>
  <c r="B119" i="10"/>
  <c r="D118" i="10"/>
  <c r="C118" i="10"/>
  <c r="B118" i="10"/>
  <c r="D117" i="10"/>
  <c r="C117" i="10"/>
  <c r="B117" i="10"/>
  <c r="D116" i="10"/>
  <c r="C116" i="10"/>
  <c r="B116" i="10"/>
  <c r="D115" i="10"/>
  <c r="C115" i="10"/>
  <c r="B115" i="10"/>
  <c r="D114" i="10"/>
  <c r="C114" i="10"/>
  <c r="B114" i="10"/>
  <c r="D113" i="10"/>
  <c r="C113" i="10"/>
  <c r="B113" i="10"/>
  <c r="D112" i="10"/>
  <c r="C112" i="10"/>
  <c r="B112" i="10"/>
  <c r="D111" i="10"/>
  <c r="C111" i="10"/>
  <c r="B111" i="10"/>
  <c r="D110" i="10"/>
  <c r="C110" i="10"/>
  <c r="B110" i="10"/>
  <c r="D109" i="10"/>
  <c r="C109" i="10"/>
  <c r="B109" i="10"/>
  <c r="D108" i="10"/>
  <c r="C108" i="10"/>
  <c r="B108" i="10"/>
  <c r="D107" i="10"/>
  <c r="C107" i="10"/>
  <c r="B107" i="10"/>
  <c r="D106" i="10"/>
  <c r="C106" i="10"/>
  <c r="B106" i="10"/>
  <c r="D105" i="10"/>
  <c r="C105" i="10"/>
  <c r="B105" i="10"/>
  <c r="D104" i="10"/>
  <c r="C104" i="10"/>
  <c r="B104" i="10"/>
  <c r="D103" i="10"/>
  <c r="C103" i="10"/>
  <c r="B103" i="10"/>
  <c r="D102" i="10"/>
  <c r="C102" i="10"/>
  <c r="B102" i="10"/>
  <c r="D101" i="10"/>
  <c r="C101" i="10"/>
  <c r="B101" i="10"/>
  <c r="D100" i="10"/>
  <c r="C100" i="10"/>
  <c r="B100" i="10"/>
  <c r="D99" i="10"/>
  <c r="C99" i="10"/>
  <c r="B99" i="10"/>
  <c r="D98" i="10"/>
  <c r="C98" i="10"/>
  <c r="B98" i="10"/>
  <c r="D97" i="10"/>
  <c r="C97" i="10"/>
  <c r="B97" i="10"/>
  <c r="D96" i="10"/>
  <c r="C96" i="10"/>
  <c r="B96" i="10"/>
  <c r="D95" i="10"/>
  <c r="C95" i="10"/>
  <c r="B95" i="10"/>
  <c r="D94" i="10"/>
  <c r="C94" i="10"/>
  <c r="B94" i="10"/>
  <c r="D93" i="10"/>
  <c r="C93" i="10"/>
  <c r="B93" i="10"/>
  <c r="D92" i="10"/>
  <c r="C92" i="10"/>
  <c r="B92" i="10"/>
  <c r="D91" i="10"/>
  <c r="C91" i="10"/>
  <c r="B91" i="10"/>
  <c r="D90" i="10"/>
  <c r="C90" i="10"/>
  <c r="B90" i="10"/>
  <c r="D89" i="10"/>
  <c r="C89" i="10"/>
  <c r="B89" i="10"/>
  <c r="D88" i="10"/>
  <c r="C88" i="10"/>
  <c r="B88" i="10"/>
  <c r="D87" i="10"/>
  <c r="C87" i="10"/>
  <c r="B87" i="10"/>
  <c r="D86" i="10"/>
  <c r="C86" i="10"/>
  <c r="B86" i="10"/>
  <c r="D85" i="10"/>
  <c r="C85" i="10"/>
  <c r="B85" i="10"/>
  <c r="D84" i="10"/>
  <c r="C84" i="10"/>
  <c r="B84" i="10"/>
  <c r="D83" i="10"/>
  <c r="C83" i="10"/>
  <c r="B83" i="10"/>
  <c r="D82" i="10"/>
  <c r="C82" i="10"/>
  <c r="B82" i="10"/>
  <c r="D81" i="10"/>
  <c r="C81" i="10"/>
  <c r="B81" i="10"/>
  <c r="D80" i="10"/>
  <c r="C80" i="10"/>
  <c r="B80" i="10"/>
  <c r="D79" i="10"/>
  <c r="C79" i="10"/>
  <c r="B79" i="10"/>
  <c r="D78" i="10"/>
  <c r="C78" i="10"/>
  <c r="B78" i="10"/>
  <c r="D77" i="10"/>
  <c r="C77" i="10"/>
  <c r="B77" i="10"/>
  <c r="D76" i="10"/>
  <c r="C76" i="10"/>
  <c r="B76" i="10"/>
  <c r="D75" i="10"/>
  <c r="C75" i="10"/>
  <c r="B75" i="10"/>
  <c r="D74" i="10"/>
  <c r="C74" i="10"/>
  <c r="B74" i="10"/>
  <c r="D73" i="10"/>
  <c r="C73" i="10"/>
  <c r="B73" i="10"/>
  <c r="D72" i="10"/>
  <c r="C72" i="10"/>
  <c r="B72" i="10"/>
  <c r="D71" i="10"/>
  <c r="C71" i="10"/>
  <c r="B71" i="10"/>
  <c r="D70" i="10"/>
  <c r="C70" i="10"/>
  <c r="B70" i="10"/>
  <c r="D69" i="10"/>
  <c r="C69" i="10"/>
  <c r="B69" i="10"/>
  <c r="D68" i="10"/>
  <c r="C68" i="10"/>
  <c r="B68" i="10"/>
  <c r="D67" i="10"/>
  <c r="C67" i="10"/>
  <c r="B67" i="10"/>
  <c r="D66" i="10"/>
  <c r="C66" i="10"/>
  <c r="B66" i="10"/>
  <c r="D65" i="10"/>
  <c r="C65" i="10"/>
  <c r="B65" i="10"/>
  <c r="D64" i="10"/>
  <c r="C64" i="10"/>
  <c r="B64" i="10"/>
  <c r="D63" i="10"/>
  <c r="C63" i="10"/>
  <c r="B63" i="10"/>
  <c r="D62" i="10"/>
  <c r="C62" i="10"/>
  <c r="B62" i="10"/>
  <c r="D61" i="10"/>
  <c r="C61" i="10"/>
  <c r="B61" i="10"/>
  <c r="D60" i="10"/>
  <c r="C60" i="10"/>
  <c r="B60" i="10"/>
  <c r="D59" i="10"/>
  <c r="C59" i="10"/>
  <c r="B59" i="10"/>
  <c r="D58" i="10"/>
  <c r="C58" i="10"/>
  <c r="B58" i="10"/>
  <c r="D57" i="10"/>
  <c r="C57" i="10"/>
  <c r="B57" i="10"/>
  <c r="D56" i="10"/>
  <c r="C56" i="10"/>
  <c r="B56" i="10"/>
  <c r="D55" i="10"/>
  <c r="C55" i="10"/>
  <c r="B55" i="10"/>
  <c r="D54" i="10"/>
  <c r="C54" i="10"/>
  <c r="B54" i="10"/>
  <c r="D53" i="10"/>
  <c r="C53" i="10"/>
  <c r="B53" i="10"/>
  <c r="D52" i="10"/>
  <c r="C52" i="10"/>
  <c r="B52" i="10"/>
  <c r="D51" i="10"/>
  <c r="C51" i="10"/>
  <c r="B51" i="10"/>
  <c r="D50" i="10"/>
  <c r="C50" i="10"/>
  <c r="B50" i="10"/>
  <c r="D49" i="10"/>
  <c r="C49" i="10"/>
  <c r="B49" i="10"/>
  <c r="D48" i="10"/>
  <c r="C48" i="10"/>
  <c r="B48" i="10"/>
  <c r="D47" i="10"/>
  <c r="C47" i="10"/>
  <c r="B47" i="10"/>
  <c r="D46" i="10"/>
  <c r="C46" i="10"/>
  <c r="B46" i="10"/>
  <c r="D45" i="10"/>
  <c r="C45" i="10"/>
  <c r="B45" i="10"/>
  <c r="D44" i="10"/>
  <c r="C44" i="10"/>
  <c r="B44" i="10"/>
  <c r="D43" i="10"/>
  <c r="C43" i="10"/>
  <c r="B43" i="10"/>
  <c r="D42" i="10"/>
  <c r="C42" i="10"/>
  <c r="B42" i="10"/>
  <c r="D41" i="10"/>
  <c r="C41" i="10"/>
  <c r="B41" i="10"/>
  <c r="D40" i="10"/>
  <c r="C40" i="10"/>
  <c r="B40" i="10"/>
  <c r="D39" i="10"/>
  <c r="C39" i="10"/>
  <c r="B39" i="10"/>
  <c r="D38" i="10"/>
  <c r="C38" i="10"/>
  <c r="B38" i="10"/>
  <c r="D37" i="10"/>
  <c r="C37" i="10"/>
  <c r="B37" i="10"/>
  <c r="D36" i="10"/>
  <c r="C36" i="10"/>
  <c r="B36" i="10"/>
  <c r="D35" i="10"/>
  <c r="C35" i="10"/>
  <c r="B35" i="10"/>
  <c r="D34" i="10"/>
  <c r="C34" i="10"/>
  <c r="B34" i="10"/>
  <c r="D33" i="10"/>
  <c r="C33" i="10"/>
  <c r="B33" i="10"/>
  <c r="D32" i="10"/>
  <c r="C32" i="10"/>
  <c r="B32" i="10"/>
  <c r="D31" i="10"/>
  <c r="C31" i="10"/>
  <c r="B31" i="10"/>
  <c r="D30" i="10"/>
  <c r="C30" i="10"/>
  <c r="B30" i="10"/>
  <c r="D29" i="10"/>
  <c r="C29" i="10"/>
  <c r="B29" i="10"/>
  <c r="I5" i="9"/>
  <c r="I6" i="9"/>
  <c r="H6" i="9"/>
  <c r="I7" i="9"/>
  <c r="H5" i="9"/>
  <c r="I8" i="9"/>
  <c r="H7" i="9"/>
  <c r="H8" i="9"/>
  <c r="I9" i="9"/>
  <c r="I10" i="9"/>
  <c r="H9" i="9"/>
  <c r="I167" i="5"/>
  <c r="G171" i="5"/>
  <c r="I175" i="5"/>
  <c r="G179" i="5"/>
  <c r="J180" i="5"/>
  <c r="I180" i="5"/>
  <c r="H180" i="5"/>
  <c r="G180" i="5"/>
  <c r="F180" i="5"/>
  <c r="E180" i="5"/>
  <c r="I179" i="5"/>
  <c r="H179" i="5"/>
  <c r="E179" i="5"/>
  <c r="G178" i="5"/>
  <c r="F178" i="5"/>
  <c r="J176" i="5"/>
  <c r="I176" i="5"/>
  <c r="H176" i="5"/>
  <c r="G176" i="5"/>
  <c r="F176" i="5"/>
  <c r="E176" i="5"/>
  <c r="H175" i="5"/>
  <c r="G175" i="5"/>
  <c r="E175" i="5"/>
  <c r="J174" i="5"/>
  <c r="H174" i="5"/>
  <c r="J172" i="5"/>
  <c r="I172" i="5"/>
  <c r="H172" i="5"/>
  <c r="G172" i="5"/>
  <c r="F172" i="5"/>
  <c r="E172" i="5"/>
  <c r="I171" i="5"/>
  <c r="H171" i="5"/>
  <c r="E171" i="5"/>
  <c r="G170" i="5"/>
  <c r="F170" i="5"/>
  <c r="I169" i="5"/>
  <c r="J168" i="5"/>
  <c r="I168" i="5"/>
  <c r="H168" i="5"/>
  <c r="G168" i="5"/>
  <c r="F168" i="5"/>
  <c r="E168" i="5"/>
  <c r="H167" i="5"/>
  <c r="G167" i="5"/>
  <c r="E167" i="5"/>
  <c r="J166" i="5"/>
  <c r="H166" i="5"/>
  <c r="J164" i="5"/>
  <c r="I164" i="5"/>
  <c r="H164" i="5"/>
  <c r="G164" i="5"/>
  <c r="F164" i="5"/>
  <c r="E164" i="5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G119" i="6"/>
  <c r="H119" i="6"/>
  <c r="G120" i="6"/>
  <c r="H120" i="6"/>
  <c r="G121" i="6"/>
  <c r="H121" i="6"/>
  <c r="G122" i="6"/>
  <c r="H122" i="6"/>
  <c r="G123" i="6"/>
  <c r="H123" i="6"/>
  <c r="G124" i="6"/>
  <c r="H124" i="6"/>
  <c r="G125" i="6"/>
  <c r="H125" i="6"/>
  <c r="G126" i="6"/>
  <c r="H126" i="6"/>
  <c r="G127" i="6"/>
  <c r="H127" i="6"/>
  <c r="G128" i="6"/>
  <c r="H128" i="6"/>
  <c r="G129" i="6"/>
  <c r="H129" i="6"/>
  <c r="G130" i="6"/>
  <c r="H130" i="6"/>
  <c r="G131" i="6"/>
  <c r="H131" i="6"/>
  <c r="G132" i="6"/>
  <c r="H132" i="6"/>
  <c r="G133" i="6"/>
  <c r="H133" i="6"/>
  <c r="G134" i="6"/>
  <c r="H134" i="6"/>
  <c r="G135" i="6"/>
  <c r="H135" i="6"/>
  <c r="G136" i="6"/>
  <c r="H136" i="6"/>
  <c r="G137" i="6"/>
  <c r="H137" i="6"/>
  <c r="G138" i="6"/>
  <c r="H138" i="6"/>
  <c r="G139" i="6"/>
  <c r="H139" i="6"/>
  <c r="G140" i="6"/>
  <c r="H140" i="6"/>
  <c r="G141" i="6"/>
  <c r="H141" i="6"/>
  <c r="G142" i="6"/>
  <c r="H142" i="6"/>
  <c r="G143" i="6"/>
  <c r="H143" i="6"/>
  <c r="G144" i="6"/>
  <c r="H144" i="6"/>
  <c r="G145" i="6"/>
  <c r="H145" i="6"/>
  <c r="G146" i="6"/>
  <c r="H146" i="6"/>
  <c r="G147" i="6"/>
  <c r="H147" i="6"/>
  <c r="G148" i="6"/>
  <c r="H148" i="6"/>
  <c r="G149" i="6"/>
  <c r="H149" i="6"/>
  <c r="G150" i="6"/>
  <c r="H150" i="6"/>
  <c r="G3" i="6"/>
  <c r="H3" i="6"/>
  <c r="G4" i="6"/>
  <c r="H4" i="6"/>
  <c r="G5" i="6"/>
  <c r="H5" i="6"/>
  <c r="G6" i="6"/>
  <c r="H6" i="6"/>
  <c r="G7" i="6"/>
  <c r="H7" i="6"/>
  <c r="G8" i="6"/>
  <c r="H8" i="6"/>
  <c r="G9" i="6"/>
  <c r="H9" i="6"/>
  <c r="G10" i="6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B2" i="10"/>
  <c r="C2" i="10"/>
  <c r="D2" i="10"/>
  <c r="H10" i="9"/>
  <c r="I11" i="9"/>
  <c r="I145" i="6"/>
  <c r="I137" i="6"/>
  <c r="I129" i="6"/>
  <c r="I121" i="6"/>
  <c r="I113" i="6"/>
  <c r="I105" i="6"/>
  <c r="I97" i="6"/>
  <c r="I89" i="6"/>
  <c r="I85" i="6"/>
  <c r="I77" i="6"/>
  <c r="I69" i="6"/>
  <c r="I61" i="6"/>
  <c r="I53" i="6"/>
  <c r="I45" i="6"/>
  <c r="I37" i="6"/>
  <c r="I148" i="6"/>
  <c r="I136" i="6"/>
  <c r="I128" i="6"/>
  <c r="I120" i="6"/>
  <c r="I112" i="6"/>
  <c r="I100" i="6"/>
  <c r="I92" i="6"/>
  <c r="I84" i="6"/>
  <c r="I76" i="6"/>
  <c r="I68" i="6"/>
  <c r="I60" i="6"/>
  <c r="I52" i="6"/>
  <c r="I44" i="6"/>
  <c r="I40" i="6"/>
  <c r="I32" i="6"/>
  <c r="I150" i="6"/>
  <c r="I146" i="6"/>
  <c r="I142" i="6"/>
  <c r="I138" i="6"/>
  <c r="I134" i="6"/>
  <c r="I130" i="6"/>
  <c r="I126" i="6"/>
  <c r="I122" i="6"/>
  <c r="I118" i="6"/>
  <c r="I114" i="6"/>
  <c r="I110" i="6"/>
  <c r="I106" i="6"/>
  <c r="I102" i="6"/>
  <c r="I98" i="6"/>
  <c r="I94" i="6"/>
  <c r="I90" i="6"/>
  <c r="I86" i="6"/>
  <c r="I82" i="6"/>
  <c r="I78" i="6"/>
  <c r="I74" i="6"/>
  <c r="I70" i="6"/>
  <c r="I66" i="6"/>
  <c r="I62" i="6"/>
  <c r="I58" i="6"/>
  <c r="I54" i="6"/>
  <c r="I50" i="6"/>
  <c r="I46" i="6"/>
  <c r="I42" i="6"/>
  <c r="I38" i="6"/>
  <c r="I34" i="6"/>
  <c r="I149" i="6"/>
  <c r="I141" i="6"/>
  <c r="I133" i="6"/>
  <c r="I125" i="6"/>
  <c r="I117" i="6"/>
  <c r="I109" i="6"/>
  <c r="I101" i="6"/>
  <c r="I93" i="6"/>
  <c r="I81" i="6"/>
  <c r="I73" i="6"/>
  <c r="I65" i="6"/>
  <c r="I57" i="6"/>
  <c r="I49" i="6"/>
  <c r="I41" i="6"/>
  <c r="I33" i="6"/>
  <c r="I144" i="6"/>
  <c r="I140" i="6"/>
  <c r="I132" i="6"/>
  <c r="I124" i="6"/>
  <c r="I116" i="6"/>
  <c r="I108" i="6"/>
  <c r="I104" i="6"/>
  <c r="I96" i="6"/>
  <c r="I88" i="6"/>
  <c r="I80" i="6"/>
  <c r="I72" i="6"/>
  <c r="I64" i="6"/>
  <c r="I56" i="6"/>
  <c r="I48" i="6"/>
  <c r="I36" i="6"/>
  <c r="I147" i="6"/>
  <c r="I143" i="6"/>
  <c r="I139" i="6"/>
  <c r="I135" i="6"/>
  <c r="I131" i="6"/>
  <c r="I127" i="6"/>
  <c r="I123" i="6"/>
  <c r="I119" i="6"/>
  <c r="I115" i="6"/>
  <c r="I111" i="6"/>
  <c r="I107" i="6"/>
  <c r="I103" i="6"/>
  <c r="I99" i="6"/>
  <c r="I95" i="6"/>
  <c r="I91" i="6"/>
  <c r="I87" i="6"/>
  <c r="I83" i="6"/>
  <c r="I79" i="6"/>
  <c r="I75" i="6"/>
  <c r="I71" i="6"/>
  <c r="I67" i="6"/>
  <c r="I63" i="6"/>
  <c r="I59" i="6"/>
  <c r="I55" i="6"/>
  <c r="I51" i="6"/>
  <c r="I47" i="6"/>
  <c r="I43" i="6"/>
  <c r="I39" i="6"/>
  <c r="I35" i="6"/>
  <c r="H181" i="5"/>
  <c r="I181" i="5"/>
  <c r="G181" i="5"/>
  <c r="F181" i="5"/>
  <c r="E181" i="5"/>
  <c r="J181" i="5"/>
  <c r="H177" i="5"/>
  <c r="F177" i="5"/>
  <c r="J177" i="5"/>
  <c r="E177" i="5"/>
  <c r="G177" i="5"/>
  <c r="I177" i="5"/>
  <c r="H173" i="5"/>
  <c r="I173" i="5"/>
  <c r="G173" i="5"/>
  <c r="E173" i="5"/>
  <c r="F173" i="5"/>
  <c r="H169" i="5"/>
  <c r="F169" i="5"/>
  <c r="J169" i="5"/>
  <c r="E169" i="5"/>
  <c r="G169" i="5"/>
  <c r="H165" i="5"/>
  <c r="I165" i="5"/>
  <c r="G165" i="5"/>
  <c r="J165" i="5"/>
  <c r="E165" i="5"/>
  <c r="F165" i="5"/>
  <c r="J173" i="5"/>
  <c r="I178" i="5"/>
  <c r="E178" i="5"/>
  <c r="J178" i="5"/>
  <c r="H178" i="5"/>
  <c r="I174" i="5"/>
  <c r="E174" i="5"/>
  <c r="G174" i="5"/>
  <c r="F174" i="5"/>
  <c r="I170" i="5"/>
  <c r="E170" i="5"/>
  <c r="J170" i="5"/>
  <c r="H170" i="5"/>
  <c r="I166" i="5"/>
  <c r="E166" i="5"/>
  <c r="G166" i="5"/>
  <c r="F166" i="5"/>
  <c r="J179" i="5"/>
  <c r="F179" i="5"/>
  <c r="J175" i="5"/>
  <c r="F175" i="5"/>
  <c r="J171" i="5"/>
  <c r="F171" i="5"/>
  <c r="J167" i="5"/>
  <c r="F167" i="5"/>
  <c r="D2" i="6"/>
  <c r="H2" i="6"/>
  <c r="G2" i="6"/>
  <c r="I12" i="9"/>
  <c r="H11" i="9"/>
  <c r="I31" i="6"/>
  <c r="A3" i="4"/>
  <c r="A3" i="3"/>
  <c r="A3" i="2"/>
  <c r="K35" i="6"/>
  <c r="K39" i="6"/>
  <c r="K43" i="6"/>
  <c r="K47" i="6"/>
  <c r="K51" i="6"/>
  <c r="K55" i="6"/>
  <c r="K59" i="6"/>
  <c r="K63" i="6"/>
  <c r="K67" i="6"/>
  <c r="K71" i="6"/>
  <c r="K75" i="6"/>
  <c r="K79" i="6"/>
  <c r="K83" i="6"/>
  <c r="K87" i="6"/>
  <c r="K91" i="6"/>
  <c r="K95" i="6"/>
  <c r="K99" i="6"/>
  <c r="K103" i="6"/>
  <c r="K107" i="6"/>
  <c r="K111" i="6"/>
  <c r="K115" i="6"/>
  <c r="K119" i="6"/>
  <c r="K123" i="6"/>
  <c r="K127" i="6"/>
  <c r="K131" i="6"/>
  <c r="K135" i="6"/>
  <c r="K139" i="6"/>
  <c r="K143" i="6"/>
  <c r="K147" i="6"/>
  <c r="K65" i="6"/>
  <c r="K77" i="6"/>
  <c r="K85" i="6"/>
  <c r="K93" i="6"/>
  <c r="K101" i="6"/>
  <c r="K109" i="6"/>
  <c r="K117" i="6"/>
  <c r="K125" i="6"/>
  <c r="K133" i="6"/>
  <c r="K141" i="6"/>
  <c r="K149" i="6"/>
  <c r="K38" i="6"/>
  <c r="K46" i="6"/>
  <c r="K50" i="6"/>
  <c r="K58" i="6"/>
  <c r="K66" i="6"/>
  <c r="K78" i="6"/>
  <c r="K86" i="6"/>
  <c r="K94" i="6"/>
  <c r="K102" i="6"/>
  <c r="K106" i="6"/>
  <c r="K114" i="6"/>
  <c r="K122" i="6"/>
  <c r="K130" i="6"/>
  <c r="K138" i="6"/>
  <c r="K146" i="6"/>
  <c r="K32" i="6"/>
  <c r="K36" i="6"/>
  <c r="K40" i="6"/>
  <c r="K44" i="6"/>
  <c r="K48" i="6"/>
  <c r="K52" i="6"/>
  <c r="K56" i="6"/>
  <c r="K60" i="6"/>
  <c r="K64" i="6"/>
  <c r="K68" i="6"/>
  <c r="K72" i="6"/>
  <c r="K76" i="6"/>
  <c r="K80" i="6"/>
  <c r="K84" i="6"/>
  <c r="K88" i="6"/>
  <c r="K92" i="6"/>
  <c r="K96" i="6"/>
  <c r="K100" i="6"/>
  <c r="K104" i="6"/>
  <c r="K108" i="6"/>
  <c r="K112" i="6"/>
  <c r="K116" i="6"/>
  <c r="K120" i="6"/>
  <c r="K124" i="6"/>
  <c r="K128" i="6"/>
  <c r="K132" i="6"/>
  <c r="K136" i="6"/>
  <c r="K140" i="6"/>
  <c r="K144" i="6"/>
  <c r="K148" i="6"/>
  <c r="K33" i="6"/>
  <c r="K37" i="6"/>
  <c r="K41" i="6"/>
  <c r="K45" i="6"/>
  <c r="K49" i="6"/>
  <c r="K53" i="6"/>
  <c r="K57" i="6"/>
  <c r="K61" i="6"/>
  <c r="K69" i="6"/>
  <c r="K73" i="6"/>
  <c r="K81" i="6"/>
  <c r="K89" i="6"/>
  <c r="K97" i="6"/>
  <c r="K105" i="6"/>
  <c r="K113" i="6"/>
  <c r="K121" i="6"/>
  <c r="K129" i="6"/>
  <c r="K137" i="6"/>
  <c r="K145" i="6"/>
  <c r="K34" i="6"/>
  <c r="K42" i="6"/>
  <c r="K54" i="6"/>
  <c r="K62" i="6"/>
  <c r="K70" i="6"/>
  <c r="K74" i="6"/>
  <c r="K82" i="6"/>
  <c r="K90" i="6"/>
  <c r="K98" i="6"/>
  <c r="K110" i="6"/>
  <c r="K118" i="6"/>
  <c r="K126" i="6"/>
  <c r="K134" i="6"/>
  <c r="K142" i="6"/>
  <c r="K150" i="6"/>
  <c r="J35" i="6"/>
  <c r="J39" i="6"/>
  <c r="J43" i="6"/>
  <c r="J47" i="6"/>
  <c r="J51" i="6"/>
  <c r="J55" i="6"/>
  <c r="J59" i="6"/>
  <c r="J63" i="6"/>
  <c r="J67" i="6"/>
  <c r="J71" i="6"/>
  <c r="J75" i="6"/>
  <c r="J79" i="6"/>
  <c r="J83" i="6"/>
  <c r="J87" i="6"/>
  <c r="J91" i="6"/>
  <c r="J95" i="6"/>
  <c r="J99" i="6"/>
  <c r="J103" i="6"/>
  <c r="J107" i="6"/>
  <c r="J111" i="6"/>
  <c r="J115" i="6"/>
  <c r="J119" i="6"/>
  <c r="J123" i="6"/>
  <c r="J127" i="6"/>
  <c r="J131" i="6"/>
  <c r="J135" i="6"/>
  <c r="J139" i="6"/>
  <c r="J143" i="6"/>
  <c r="J147" i="6"/>
  <c r="J65" i="6"/>
  <c r="J73" i="6"/>
  <c r="J81" i="6"/>
  <c r="J89" i="6"/>
  <c r="J101" i="6"/>
  <c r="J109" i="6"/>
  <c r="J117" i="6"/>
  <c r="J125" i="6"/>
  <c r="J133" i="6"/>
  <c r="J141" i="6"/>
  <c r="J149" i="6"/>
  <c r="J38" i="6"/>
  <c r="J50" i="6"/>
  <c r="J58" i="6"/>
  <c r="J66" i="6"/>
  <c r="J74" i="6"/>
  <c r="J82" i="6"/>
  <c r="J90" i="6"/>
  <c r="J98" i="6"/>
  <c r="J106" i="6"/>
  <c r="J114" i="6"/>
  <c r="J122" i="6"/>
  <c r="J126" i="6"/>
  <c r="J134" i="6"/>
  <c r="J142" i="6"/>
  <c r="J150" i="6"/>
  <c r="J32" i="6"/>
  <c r="J36" i="6"/>
  <c r="J40" i="6"/>
  <c r="J44" i="6"/>
  <c r="J48" i="6"/>
  <c r="J52" i="6"/>
  <c r="J56" i="6"/>
  <c r="J60" i="6"/>
  <c r="J64" i="6"/>
  <c r="J68" i="6"/>
  <c r="J72" i="6"/>
  <c r="J76" i="6"/>
  <c r="J80" i="6"/>
  <c r="J84" i="6"/>
  <c r="J88" i="6"/>
  <c r="J92" i="6"/>
  <c r="J96" i="6"/>
  <c r="J100" i="6"/>
  <c r="J104" i="6"/>
  <c r="J108" i="6"/>
  <c r="J112" i="6"/>
  <c r="J116" i="6"/>
  <c r="J120" i="6"/>
  <c r="J124" i="6"/>
  <c r="J128" i="6"/>
  <c r="J132" i="6"/>
  <c r="J136" i="6"/>
  <c r="J140" i="6"/>
  <c r="J144" i="6"/>
  <c r="J148" i="6"/>
  <c r="J33" i="6"/>
  <c r="J37" i="6"/>
  <c r="J41" i="6"/>
  <c r="J45" i="6"/>
  <c r="J49" i="6"/>
  <c r="J53" i="6"/>
  <c r="J57" i="6"/>
  <c r="J61" i="6"/>
  <c r="J69" i="6"/>
  <c r="J77" i="6"/>
  <c r="J85" i="6"/>
  <c r="J93" i="6"/>
  <c r="J97" i="6"/>
  <c r="J105" i="6"/>
  <c r="J113" i="6"/>
  <c r="J121" i="6"/>
  <c r="J129" i="6"/>
  <c r="J137" i="6"/>
  <c r="J145" i="6"/>
  <c r="J34" i="6"/>
  <c r="J42" i="6"/>
  <c r="J46" i="6"/>
  <c r="J54" i="6"/>
  <c r="J62" i="6"/>
  <c r="J70" i="6"/>
  <c r="J78" i="6"/>
  <c r="J86" i="6"/>
  <c r="J94" i="6"/>
  <c r="J102" i="6"/>
  <c r="J110" i="6"/>
  <c r="J118" i="6"/>
  <c r="J130" i="6"/>
  <c r="J138" i="6"/>
  <c r="J146" i="6"/>
  <c r="I24" i="6"/>
  <c r="I16" i="6"/>
  <c r="I8" i="6"/>
  <c r="I4" i="6"/>
  <c r="I23" i="6"/>
  <c r="I15" i="6"/>
  <c r="I30" i="6"/>
  <c r="I26" i="6"/>
  <c r="I22" i="6"/>
  <c r="I18" i="6"/>
  <c r="I14" i="6"/>
  <c r="I10" i="6"/>
  <c r="I6" i="6"/>
  <c r="I28" i="6"/>
  <c r="I20" i="6"/>
  <c r="I12" i="6"/>
  <c r="I27" i="6"/>
  <c r="I19" i="6"/>
  <c r="I11" i="6"/>
  <c r="I7" i="6"/>
  <c r="I3" i="6"/>
  <c r="I29" i="6"/>
  <c r="I25" i="6"/>
  <c r="I21" i="6"/>
  <c r="I17" i="6"/>
  <c r="I13" i="6"/>
  <c r="I9" i="6"/>
  <c r="I5" i="6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H12" i="9"/>
  <c r="I13" i="9"/>
  <c r="K5" i="6"/>
  <c r="K13" i="6"/>
  <c r="K7" i="6"/>
  <c r="J12" i="6"/>
  <c r="K10" i="6"/>
  <c r="K15" i="6"/>
  <c r="K4" i="6"/>
  <c r="K16" i="6"/>
  <c r="K9" i="6"/>
  <c r="K3" i="6"/>
  <c r="J11" i="6"/>
  <c r="K20" i="6"/>
  <c r="K6" i="6"/>
  <c r="J14" i="6"/>
  <c r="J22" i="6"/>
  <c r="K23" i="6"/>
  <c r="K8" i="6"/>
  <c r="K24" i="6"/>
  <c r="J31" i="6"/>
  <c r="K31" i="6"/>
  <c r="J10" i="6"/>
  <c r="J29" i="6"/>
  <c r="J15" i="6"/>
  <c r="J16" i="6"/>
  <c r="K14" i="6"/>
  <c r="K17" i="6"/>
  <c r="K12" i="6"/>
  <c r="K22" i="6"/>
  <c r="K11" i="6"/>
  <c r="J17" i="6"/>
  <c r="K29" i="6"/>
  <c r="K18" i="6"/>
  <c r="J26" i="6"/>
  <c r="J21" i="6"/>
  <c r="J20" i="6"/>
  <c r="J4" i="6"/>
  <c r="J30" i="6"/>
  <c r="J19" i="6"/>
  <c r="J3" i="6"/>
  <c r="K26" i="6"/>
  <c r="K21" i="6"/>
  <c r="K30" i="6"/>
  <c r="K19" i="6"/>
  <c r="J18" i="6"/>
  <c r="J9" i="6"/>
  <c r="J28" i="6"/>
  <c r="J27" i="6"/>
  <c r="K28" i="6"/>
  <c r="K27" i="6"/>
  <c r="J25" i="6"/>
  <c r="J5" i="6"/>
  <c r="J24" i="6"/>
  <c r="J8" i="6"/>
  <c r="J6" i="6"/>
  <c r="J13" i="6"/>
  <c r="J23" i="6"/>
  <c r="J7" i="6"/>
  <c r="K25" i="6"/>
  <c r="I2" i="6"/>
  <c r="J2" i="6"/>
  <c r="A3" i="1"/>
  <c r="I14" i="9"/>
  <c r="H13" i="9"/>
  <c r="K2" i="6"/>
  <c r="H14" i="9"/>
  <c r="I15" i="9"/>
  <c r="I16" i="9"/>
  <c r="H15" i="9"/>
  <c r="H16" i="9"/>
  <c r="I17" i="9"/>
  <c r="E2" i="5"/>
  <c r="K2" i="5"/>
  <c r="E3" i="5"/>
  <c r="K3" i="5"/>
  <c r="I18" i="9"/>
  <c r="H17" i="9"/>
  <c r="H18" i="9"/>
  <c r="I19" i="9"/>
  <c r="I20" i="9"/>
  <c r="H19" i="9"/>
  <c r="H20" i="9"/>
  <c r="I21" i="9"/>
  <c r="I22" i="9"/>
  <c r="H21" i="9"/>
  <c r="H22" i="9"/>
  <c r="I23" i="9"/>
  <c r="I24" i="9"/>
  <c r="H23" i="9"/>
  <c r="H24" i="9"/>
  <c r="I25" i="9"/>
  <c r="I26" i="9"/>
  <c r="H25" i="9"/>
  <c r="H26" i="9"/>
  <c r="I27" i="9"/>
  <c r="I28" i="9"/>
  <c r="H27" i="9"/>
  <c r="H28" i="9"/>
  <c r="I29" i="9"/>
  <c r="I30" i="9"/>
  <c r="H29" i="9"/>
  <c r="H30" i="9"/>
  <c r="I31" i="9"/>
  <c r="I32" i="9"/>
  <c r="H31" i="9"/>
  <c r="H32" i="9"/>
  <c r="I33" i="9"/>
  <c r="I34" i="9"/>
  <c r="H33" i="9"/>
  <c r="H34" i="9"/>
  <c r="I35" i="9"/>
  <c r="I36" i="9"/>
  <c r="H35" i="9"/>
  <c r="H36" i="9"/>
  <c r="I37" i="9"/>
  <c r="I38" i="9"/>
  <c r="H37" i="9"/>
  <c r="I39" i="9"/>
  <c r="H38" i="9"/>
  <c r="I40" i="9"/>
  <c r="H39" i="9"/>
  <c r="I41" i="9"/>
  <c r="H40" i="9"/>
  <c r="I42" i="9"/>
  <c r="H41" i="9"/>
  <c r="I43" i="9"/>
  <c r="H42" i="9"/>
  <c r="I44" i="9"/>
  <c r="H43" i="9"/>
  <c r="I45" i="9"/>
  <c r="H44" i="9"/>
  <c r="I46" i="9"/>
  <c r="H45" i="9"/>
  <c r="I47" i="9"/>
  <c r="H46" i="9"/>
  <c r="I48" i="9"/>
  <c r="H47" i="9"/>
  <c r="I49" i="9"/>
  <c r="H48" i="9"/>
  <c r="I50" i="9"/>
  <c r="H49" i="9"/>
  <c r="I51" i="9"/>
  <c r="H50" i="9"/>
  <c r="I52" i="9"/>
  <c r="H51" i="9"/>
  <c r="I53" i="9"/>
  <c r="H52" i="9"/>
  <c r="I54" i="9"/>
  <c r="H53" i="9"/>
  <c r="I55" i="9"/>
  <c r="H54" i="9"/>
  <c r="I56" i="9"/>
  <c r="H55" i="9"/>
  <c r="I57" i="9"/>
  <c r="H56" i="9"/>
  <c r="I58" i="9"/>
  <c r="H57" i="9"/>
  <c r="I59" i="9"/>
  <c r="H58" i="9"/>
  <c r="I60" i="9"/>
  <c r="H59" i="9"/>
  <c r="I61" i="9"/>
  <c r="H60" i="9"/>
  <c r="I62" i="9"/>
  <c r="H61" i="9"/>
  <c r="I63" i="9"/>
  <c r="H62" i="9"/>
  <c r="I64" i="9"/>
  <c r="H63" i="9"/>
  <c r="I65" i="9"/>
  <c r="H64" i="9"/>
  <c r="I66" i="9"/>
  <c r="H65" i="9"/>
  <c r="I67" i="9"/>
  <c r="H66" i="9"/>
  <c r="I68" i="9"/>
  <c r="H67" i="9"/>
  <c r="I69" i="9"/>
  <c r="H68" i="9"/>
  <c r="I70" i="9"/>
  <c r="H69" i="9"/>
  <c r="I71" i="9"/>
  <c r="H70" i="9"/>
  <c r="I72" i="9"/>
  <c r="H71" i="9"/>
  <c r="I73" i="9"/>
  <c r="H72" i="9"/>
  <c r="I74" i="9"/>
  <c r="H73" i="9"/>
  <c r="I75" i="9"/>
  <c r="H74" i="9"/>
  <c r="I76" i="9"/>
  <c r="H75" i="9"/>
  <c r="I77" i="9"/>
  <c r="H76" i="9"/>
  <c r="I78" i="9"/>
  <c r="H77" i="9"/>
  <c r="I79" i="9"/>
  <c r="H78" i="9"/>
  <c r="I80" i="9"/>
  <c r="H79" i="9"/>
  <c r="I81" i="9"/>
  <c r="H80" i="9"/>
  <c r="I82" i="9"/>
  <c r="H81" i="9"/>
  <c r="I83" i="9"/>
  <c r="H82" i="9"/>
  <c r="I84" i="9"/>
  <c r="H83" i="9"/>
  <c r="I85" i="9"/>
  <c r="H84" i="9"/>
  <c r="I86" i="9"/>
  <c r="H85" i="9"/>
  <c r="I87" i="9"/>
  <c r="H86" i="9"/>
  <c r="I88" i="9"/>
  <c r="H87" i="9"/>
  <c r="I89" i="9"/>
  <c r="H88" i="9"/>
  <c r="I90" i="9"/>
  <c r="H89" i="9"/>
  <c r="I91" i="9"/>
  <c r="H90" i="9"/>
  <c r="I92" i="9"/>
  <c r="H91" i="9"/>
  <c r="I93" i="9"/>
  <c r="H92" i="9"/>
  <c r="I94" i="9"/>
  <c r="H93" i="9"/>
  <c r="I95" i="9"/>
  <c r="H94" i="9"/>
  <c r="I96" i="9"/>
  <c r="H95" i="9"/>
  <c r="I97" i="9"/>
  <c r="H96" i="9"/>
  <c r="I98" i="9"/>
  <c r="H97" i="9"/>
  <c r="I99" i="9"/>
  <c r="H98" i="9"/>
  <c r="H99" i="9"/>
  <c r="I100" i="9"/>
  <c r="I101" i="9"/>
  <c r="H100" i="9"/>
  <c r="I102" i="9"/>
  <c r="H101" i="9"/>
  <c r="H102" i="9"/>
  <c r="I103" i="9"/>
  <c r="I104" i="9"/>
  <c r="H103" i="9"/>
  <c r="I105" i="9"/>
  <c r="H104" i="9"/>
  <c r="H105" i="9"/>
  <c r="I106" i="9"/>
  <c r="H106" i="9"/>
  <c r="I107" i="9"/>
  <c r="I108" i="9"/>
  <c r="H107" i="9"/>
  <c r="I109" i="9"/>
  <c r="H108" i="9"/>
  <c r="I110" i="9"/>
  <c r="H109" i="9"/>
  <c r="H110" i="9"/>
  <c r="I111" i="9"/>
  <c r="I112" i="9"/>
  <c r="H111" i="9"/>
  <c r="H112" i="9"/>
  <c r="I113" i="9"/>
  <c r="I114" i="9"/>
  <c r="H113" i="9"/>
  <c r="I115" i="9"/>
  <c r="H114" i="9"/>
  <c r="I116" i="9"/>
  <c r="H115" i="9"/>
  <c r="I117" i="9"/>
  <c r="H116" i="9"/>
  <c r="I118" i="9"/>
  <c r="H117" i="9"/>
  <c r="I119" i="9"/>
  <c r="H118" i="9"/>
  <c r="I120" i="9"/>
  <c r="H119" i="9"/>
  <c r="H120" i="9"/>
  <c r="I121" i="9"/>
  <c r="I122" i="9"/>
  <c r="H121" i="9"/>
  <c r="H122" i="9"/>
  <c r="I123" i="9"/>
  <c r="H123" i="9"/>
  <c r="I124" i="9"/>
  <c r="H124" i="9"/>
  <c r="I125" i="9"/>
  <c r="I126" i="9"/>
  <c r="H125" i="9"/>
  <c r="H126" i="9"/>
  <c r="I127" i="9"/>
  <c r="H127" i="9"/>
  <c r="I128" i="9"/>
  <c r="H128" i="9"/>
  <c r="I129" i="9"/>
  <c r="I130" i="9"/>
  <c r="H129" i="9"/>
  <c r="H130" i="9"/>
  <c r="I131" i="9"/>
  <c r="H131" i="9"/>
  <c r="I132" i="9"/>
  <c r="H132" i="9"/>
  <c r="I133" i="9"/>
  <c r="H133" i="9"/>
  <c r="I134" i="9"/>
  <c r="H134" i="9"/>
  <c r="I135" i="9"/>
  <c r="H135" i="9"/>
  <c r="I136" i="9"/>
  <c r="I137" i="9"/>
  <c r="H136" i="9"/>
  <c r="I138" i="9"/>
  <c r="H137" i="9"/>
  <c r="H138" i="9"/>
  <c r="I139" i="9"/>
  <c r="H139" i="9"/>
  <c r="I140" i="9"/>
  <c r="H140" i="9"/>
  <c r="I141" i="9"/>
  <c r="I142" i="9"/>
  <c r="H141" i="9"/>
  <c r="H142" i="9"/>
  <c r="I143" i="9"/>
  <c r="H143" i="9"/>
  <c r="I144" i="9"/>
  <c r="H144" i="9"/>
  <c r="I145" i="9"/>
  <c r="H145" i="9"/>
  <c r="I146" i="9"/>
  <c r="H146" i="9"/>
  <c r="I147" i="9"/>
  <c r="H147" i="9"/>
  <c r="I148" i="9"/>
  <c r="H148" i="9"/>
  <c r="I149" i="9"/>
  <c r="H149" i="9"/>
  <c r="I150" i="9"/>
  <c r="H150" i="9"/>
  <c r="E2" i="9"/>
  <c r="G2" i="9"/>
</calcChain>
</file>

<file path=xl/sharedStrings.xml><?xml version="1.0" encoding="utf-8"?>
<sst xmlns="http://schemas.openxmlformats.org/spreadsheetml/2006/main" count="507" uniqueCount="83">
  <si>
    <t>Degree of Difficulty</t>
  </si>
  <si>
    <t>judge 1</t>
  </si>
  <si>
    <t>judge 2</t>
  </si>
  <si>
    <t>judge 3</t>
  </si>
  <si>
    <t>judge 4</t>
  </si>
  <si>
    <t>judge 5</t>
  </si>
  <si>
    <t>Score</t>
  </si>
  <si>
    <t>Swimmer</t>
  </si>
  <si>
    <t>Figure #1:</t>
  </si>
  <si>
    <t>101 R/L Ballet Leg, single, *right or *left</t>
  </si>
  <si>
    <t>Figure #4:</t>
  </si>
  <si>
    <t>Figure #3:</t>
  </si>
  <si>
    <t>Figure #2:</t>
  </si>
  <si>
    <t>Figure 1</t>
  </si>
  <si>
    <t>Figure 2</t>
  </si>
  <si>
    <t>Figure 3</t>
  </si>
  <si>
    <t>Figure 4</t>
  </si>
  <si>
    <t>School</t>
  </si>
  <si>
    <t>#</t>
  </si>
  <si>
    <t>Penalties</t>
  </si>
  <si>
    <t>Penalty</t>
  </si>
  <si>
    <t>Total Score</t>
  </si>
  <si>
    <t>Place</t>
  </si>
  <si>
    <t>Student Names:</t>
  </si>
  <si>
    <t>School # 1 Name:</t>
  </si>
  <si>
    <t>School # 2 Name:</t>
  </si>
  <si>
    <t>School # 3 Name:</t>
  </si>
  <si>
    <t>Student Entry</t>
  </si>
  <si>
    <t>Forest Lake</t>
  </si>
  <si>
    <t>Stillwater</t>
  </si>
  <si>
    <t>List of Schools:</t>
  </si>
  <si>
    <t>Richfield</t>
  </si>
  <si>
    <t>Itasca</t>
  </si>
  <si>
    <t>Osseo-Maple Grove</t>
  </si>
  <si>
    <t>Columbia Heights</t>
  </si>
  <si>
    <t>Bloomington</t>
  </si>
  <si>
    <t>Wayzata</t>
  </si>
  <si>
    <t>St. Louis Park</t>
  </si>
  <si>
    <t>Hopkins</t>
  </si>
  <si>
    <t>Prior Lake</t>
  </si>
  <si>
    <t>Edina</t>
  </si>
  <si>
    <t>Total</t>
  </si>
  <si>
    <t xml:space="preserve"> Total Score</t>
  </si>
  <si>
    <t>Draw #</t>
  </si>
  <si>
    <t>Name</t>
  </si>
  <si>
    <t>320 Somersault, Front Pike</t>
  </si>
  <si>
    <t>301 Summersault, Back Tuck</t>
  </si>
  <si>
    <t>PLACE</t>
  </si>
  <si>
    <t>SCORE</t>
  </si>
  <si>
    <t>Eden Prairie</t>
  </si>
  <si>
    <t/>
  </si>
  <si>
    <t>S4</t>
  </si>
  <si>
    <t>Blake</t>
  </si>
  <si>
    <t>Rubie Ballantyne</t>
  </si>
  <si>
    <t>Laurel Bremer</t>
  </si>
  <si>
    <t>Sophie Browning</t>
  </si>
  <si>
    <t>Hannah Dettmann</t>
  </si>
  <si>
    <t>Rachel Duerr</t>
  </si>
  <si>
    <t>Andrea Finholt</t>
  </si>
  <si>
    <t>Kya Hodgdon</t>
  </si>
  <si>
    <t>Angelina Langford</t>
  </si>
  <si>
    <t>Emily Shanley</t>
  </si>
  <si>
    <t>Bree Sheridan</t>
  </si>
  <si>
    <t>Emma Sneden</t>
  </si>
  <si>
    <t>Grace Sneden</t>
  </si>
  <si>
    <t>Morgan Tope-Yates</t>
  </si>
  <si>
    <t>Mira Torzewski</t>
  </si>
  <si>
    <t>Carolyn Wrightsman</t>
  </si>
  <si>
    <t>Khuluc Yang</t>
  </si>
  <si>
    <t>Anneke DeLooze</t>
  </si>
  <si>
    <t>Allison Hannan</t>
  </si>
  <si>
    <t>Hayley Heiss</t>
  </si>
  <si>
    <t>Katherine Hildebrandt</t>
  </si>
  <si>
    <t>Emily Honnold</t>
  </si>
  <si>
    <t>Rachel Knox</t>
  </si>
  <si>
    <t>Ellery Mason</t>
  </si>
  <si>
    <t>Madison Peters</t>
  </si>
  <si>
    <t>Margo Prentice</t>
  </si>
  <si>
    <t>Zoe Waldron</t>
  </si>
  <si>
    <t>Optional</t>
  </si>
  <si>
    <t>Tt</t>
  </si>
  <si>
    <t>Discrepancy on judge 2: 59, 59, 49</t>
  </si>
  <si>
    <t>Discrepancy judge 5: 51, 51,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</si>
</sst>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6" formatCode="_(* #,##0.00000_);_(* \(#,##0.0000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rgb="FFFF000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0000FF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3">
    <xf numFmtId="0" fontId="0" fillId="0" borderId="0"/>
    <xf numFmtId="0" fontId="14" fillId="0" borderId="0"/>
    <xf numFmtId="43" fontId="15" fillId="0" borderId="0" applyFont="0" applyFill="0" applyBorder="0" applyAlignment="0" applyProtection="0"/>
    <xf numFmtId="0" fontId="2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164" fontId="5" fillId="0" borderId="0" xfId="0" applyNumberFormat="1" applyFont="1"/>
    <xf numFmtId="164" fontId="6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65" fontId="5" fillId="0" borderId="3" xfId="0" applyNumberFormat="1" applyFont="1" applyBorder="1"/>
    <xf numFmtId="165" fontId="5" fillId="0" borderId="0" xfId="0" applyNumberFormat="1" applyFont="1"/>
    <xf numFmtId="165" fontId="4" fillId="0" borderId="1" xfId="0" applyNumberFormat="1" applyFont="1" applyBorder="1" applyAlignment="1">
      <alignment horizontal="right"/>
    </xf>
    <xf numFmtId="165" fontId="4" fillId="0" borderId="3" xfId="0" applyNumberFormat="1" applyFont="1" applyBorder="1"/>
    <xf numFmtId="165" fontId="4" fillId="0" borderId="1" xfId="0" applyNumberFormat="1" applyFont="1" applyBorder="1"/>
    <xf numFmtId="165" fontId="4" fillId="0" borderId="0" xfId="0" applyNumberFormat="1" applyFont="1"/>
    <xf numFmtId="164" fontId="6" fillId="0" borderId="2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center" wrapText="1"/>
    </xf>
    <xf numFmtId="165" fontId="4" fillId="0" borderId="0" xfId="0" applyNumberFormat="1" applyFont="1" applyAlignment="1">
      <alignment horizontal="center"/>
    </xf>
    <xf numFmtId="165" fontId="5" fillId="0" borderId="1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Border="1"/>
    <xf numFmtId="164" fontId="5" fillId="0" borderId="0" xfId="0" applyNumberFormat="1" applyFont="1" applyBorder="1"/>
    <xf numFmtId="165" fontId="4" fillId="0" borderId="0" xfId="0" applyNumberFormat="1" applyFont="1" applyBorder="1"/>
    <xf numFmtId="165" fontId="4" fillId="0" borderId="0" xfId="0" applyNumberFormat="1" applyFont="1" applyBorder="1" applyAlignment="1">
      <alignment horizontal="center"/>
    </xf>
    <xf numFmtId="0" fontId="4" fillId="0" borderId="6" xfId="0" applyFont="1" applyBorder="1"/>
    <xf numFmtId="165" fontId="4" fillId="0" borderId="6" xfId="0" applyNumberFormat="1" applyFont="1" applyBorder="1"/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164" fontId="4" fillId="0" borderId="1" xfId="0" applyNumberFormat="1" applyFont="1" applyBorder="1"/>
    <xf numFmtId="0" fontId="13" fillId="0" borderId="0" xfId="0" applyFont="1"/>
    <xf numFmtId="0" fontId="13" fillId="0" borderId="0" xfId="0" applyFont="1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" xfId="0" applyFont="1" applyBorder="1"/>
    <xf numFmtId="0" fontId="0" fillId="0" borderId="0" xfId="0" applyBorder="1"/>
    <xf numFmtId="165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/>
    <xf numFmtId="164" fontId="5" fillId="0" borderId="6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5" fontId="5" fillId="0" borderId="6" xfId="0" applyNumberFormat="1" applyFont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Border="1"/>
    <xf numFmtId="0" fontId="0" fillId="0" borderId="18" xfId="0" pivotButton="1" applyBorder="1"/>
    <xf numFmtId="0" fontId="0" fillId="0" borderId="20" xfId="0" applyBorder="1"/>
    <xf numFmtId="0" fontId="0" fillId="0" borderId="21" xfId="0" applyBorder="1"/>
    <xf numFmtId="2" fontId="0" fillId="0" borderId="0" xfId="0" applyNumberFormat="1" applyBorder="1"/>
    <xf numFmtId="0" fontId="0" fillId="0" borderId="18" xfId="0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9" fillId="0" borderId="0" xfId="0" applyFont="1"/>
    <xf numFmtId="0" fontId="0" fillId="0" borderId="1" xfId="0" applyBorder="1" applyAlignment="1">
      <alignment horizontal="center"/>
    </xf>
    <xf numFmtId="164" fontId="4" fillId="0" borderId="2" xfId="0" applyNumberFormat="1" applyFont="1" applyBorder="1" applyAlignment="1"/>
    <xf numFmtId="0" fontId="4" fillId="0" borderId="6" xfId="0" applyFont="1" applyBorder="1" applyAlignment="1">
      <alignment horizontal="center"/>
    </xf>
    <xf numFmtId="164" fontId="4" fillId="0" borderId="13" xfId="0" applyNumberFormat="1" applyFont="1" applyBorder="1" applyAlignment="1"/>
    <xf numFmtId="165" fontId="4" fillId="0" borderId="17" xfId="0" applyNumberFormat="1" applyFont="1" applyBorder="1"/>
    <xf numFmtId="1" fontId="4" fillId="0" borderId="17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4" fillId="0" borderId="17" xfId="0" applyFont="1" applyBorder="1"/>
    <xf numFmtId="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0" fillId="0" borderId="0" xfId="2" applyNumberFormat="1" applyFont="1"/>
    <xf numFmtId="166" fontId="0" fillId="0" borderId="0" xfId="2" applyNumberFormat="1" applyFont="1" applyFill="1" applyBorder="1"/>
    <xf numFmtId="166" fontId="0" fillId="0" borderId="0" xfId="2" quotePrefix="1" applyNumberFormat="1" applyFont="1"/>
    <xf numFmtId="166" fontId="0" fillId="0" borderId="21" xfId="0" applyNumberFormat="1" applyBorder="1"/>
    <xf numFmtId="166" fontId="0" fillId="0" borderId="22" xfId="0" applyNumberFormat="1" applyBorder="1"/>
    <xf numFmtId="0" fontId="0" fillId="0" borderId="1" xfId="0" applyBorder="1" applyAlignment="1">
      <alignment horizontal="left"/>
    </xf>
    <xf numFmtId="0" fontId="11" fillId="2" borderId="24" xfId="0" applyFont="1" applyFill="1" applyBorder="1" applyAlignment="1">
      <alignment horizontal="center"/>
    </xf>
    <xf numFmtId="0" fontId="16" fillId="0" borderId="1" xfId="3" applyFont="1" applyBorder="1" applyAlignment="1">
      <alignment horizontal="left" vertical="center"/>
    </xf>
    <xf numFmtId="0" fontId="17" fillId="0" borderId="0" xfId="0" applyFont="1"/>
    <xf numFmtId="0" fontId="5" fillId="0" borderId="1" xfId="4" applyFont="1" applyBorder="1" applyAlignment="1" applyProtection="1">
      <alignment horizontal="center"/>
      <protection locked="0"/>
    </xf>
    <xf numFmtId="0" fontId="18" fillId="0" borderId="18" xfId="0" pivotButton="1" applyFont="1" applyBorder="1" applyAlignment="1">
      <alignment horizontal="center"/>
    </xf>
    <xf numFmtId="0" fontId="18" fillId="0" borderId="18" xfId="0" pivotButton="1" applyFont="1" applyBorder="1"/>
    <xf numFmtId="0" fontId="5" fillId="0" borderId="1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left"/>
    </xf>
    <xf numFmtId="164" fontId="4" fillId="0" borderId="13" xfId="0" applyNumberFormat="1" applyFont="1" applyBorder="1" applyAlignment="1">
      <alignment horizontal="left"/>
    </xf>
    <xf numFmtId="164" fontId="4" fillId="0" borderId="2" xfId="0" applyNumberFormat="1" applyFont="1" applyBorder="1" applyAlignment="1"/>
    <xf numFmtId="0" fontId="0" fillId="0" borderId="13" xfId="0" applyBorder="1" applyAlignment="1"/>
  </cellXfs>
  <cellStyles count="33">
    <cellStyle name="Comma" xfId="2" builtinId="3"/>
    <cellStyle name="Comma 2" xfId="5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  <cellStyle name="Normal 2" xfId="1"/>
    <cellStyle name="Normal 2 2" xfId="4"/>
    <cellStyle name="Normal 3" xfId="3"/>
    <cellStyle name="Normal 3 2" xfId="6"/>
  </cellStyles>
  <dxfs count="204">
    <dxf>
      <numFmt numFmtId="166" formatCode="_(* #,##0.00000_);_(* \(#,##0.00000\);_(* &quot;-&quot;??_);_(@_)"/>
    </dxf>
    <dxf>
      <alignment horizontal="center" readingOrder="0"/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2</xdr:row>
      <xdr:rowOff>0</xdr:rowOff>
    </xdr:from>
    <xdr:to>
      <xdr:col>5</xdr:col>
      <xdr:colOff>0</xdr:colOff>
      <xdr:row>4</xdr:row>
      <xdr:rowOff>228600</xdr:rowOff>
    </xdr:to>
    <xdr:pic macro="[0]!Macro1">
      <xdr:nvPicPr>
        <xdr:cNvPr id="2060" name="Picture 1" descr="MC900232144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447675"/>
          <a:ext cx="600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28575</xdr:rowOff>
    </xdr:from>
    <xdr:to>
      <xdr:col>4</xdr:col>
      <xdr:colOff>0</xdr:colOff>
      <xdr:row>0</xdr:row>
      <xdr:rowOff>390525</xdr:rowOff>
    </xdr:to>
    <xdr:sp macro="[0]!update_pivot_tables" textlink="">
      <xdr:nvSpPr>
        <xdr:cNvPr id="2" name="Rounded Rectangle 1"/>
        <xdr:cNvSpPr/>
      </xdr:nvSpPr>
      <xdr:spPr>
        <a:xfrm>
          <a:off x="9534525" y="28575"/>
          <a:ext cx="1009650" cy="361950"/>
        </a:xfrm>
        <a:prstGeom prst="roundRect">
          <a:avLst/>
        </a:prstGeom>
      </xdr:spPr>
      <xdr:style>
        <a:lnRef idx="0">
          <a:schemeClr val="accent5"/>
        </a:lnRef>
        <a:fillRef idx="1003">
          <a:schemeClr val="lt1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Update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nderson, Kathryn" refreshedDate="42472.768028125" createdVersion="4" refreshedVersion="4" minRefreshableVersion="3" recordCount="149">
  <cacheSource type="worksheet">
    <worksheetSource ref="A1:K150" sheet="Totals"/>
  </cacheSource>
  <cacheFields count="11">
    <cacheField name="#" numFmtId="0">
      <sharedItems containsMixedTypes="1" containsNumber="1" containsInteger="1" minValue="1" maxValue="37" count="3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s v=""/>
        <n v="34" u="1"/>
        <n v="36" u="1"/>
        <n v="33" u="1"/>
        <n v="35" u="1"/>
        <n v="37" u="1"/>
        <n v="27" u="1"/>
        <n v="28" u="1"/>
        <n v="29" u="1"/>
        <n v="30" u="1"/>
        <n v="31" u="1"/>
        <n v="32" u="1"/>
      </sharedItems>
    </cacheField>
    <cacheField name="Swimmer" numFmtId="0">
      <sharedItems containsBlank="1" count="88">
        <s v="Emily Honnold"/>
        <s v="Kya Hodgdon"/>
        <s v="Khuluc Yang"/>
        <s v="Bree Sheridan"/>
        <s v="Hayley Heiss"/>
        <s v="Morgan Tope-Yates"/>
        <s v="Margo Prentice"/>
        <s v="Emily Shanley"/>
        <s v="Zoe Waldron"/>
        <s v="Ellery Mason"/>
        <s v="Carolyn Wrightsman"/>
        <s v="Hannah Dettmann"/>
        <s v="Grace Sneden"/>
        <s v="Sophie Browning"/>
        <s v="Andrea Finholt"/>
        <s v="Rachel Knox"/>
        <s v="Angelina Langford"/>
        <s v="Rachel Duerr"/>
        <s v="Emma Sneden"/>
        <s v="Laurel Bremer"/>
        <s v="Katherine Hildebrandt"/>
        <s v="Mira Torzewski"/>
        <s v="Anneke DeLooze"/>
        <s v="Rubie Ballantyne"/>
        <s v="Madison Peters"/>
        <s v="Allison Hannan"/>
        <m/>
        <s v="Josie Lagerstrom" u="1"/>
        <s v="Julia Johnson" u="1"/>
        <s v="Katherine Swenson" u="1"/>
        <s v="Ruchita Jain" u="1"/>
        <s v="Riley" u="1"/>
        <s v="Torri" u="1"/>
        <s v="Annika Boss" u="1"/>
        <s v="Laine McIntyre" u="1"/>
        <s v="Zofi" u="1"/>
        <s v="Abby Stokes" u="1"/>
        <s v="Belle Marty" u="1"/>
        <s v="Olivia Karien" u="1"/>
        <s v="Khanh Tu" u="1"/>
        <s v="Steve" u="1"/>
        <s v="Bella Barnes" u="1"/>
        <s v="Ava Burch" u="1"/>
        <s v="Maria Johnson" u="1"/>
        <s v="Sarah Langaard" u="1"/>
        <s v="Katherine Clark" u="1"/>
        <s v="Arelyz Roldan" u="1"/>
        <s v="James" u="1"/>
        <s v="Serena Peterson" u="1"/>
        <s v="Kayla Barnhart" u="1"/>
        <s v="Rachel Mansky" u="1"/>
        <s v="Tayden" u="1"/>
        <s v="Willow Rivera" u="1"/>
        <s v="Claire Walgren " u="1"/>
        <s v="Ellen Kurtz" u="1"/>
        <s v="Annie Carlson" u="1"/>
        <s v="Alyssa Peck" u="1"/>
        <s v="Claire Benson" u="1"/>
        <s v="Claire Hanrahan" u="1"/>
        <s v="Ava Brant" u="1"/>
        <s v="Carla" u="1"/>
        <s v="Gracie" u="1"/>
        <s v="Lilian Kelley" u="1"/>
        <s v="Anna Verduci" u="1"/>
        <s v="Lisa Abascal Larson" u="1"/>
        <s v="Kelly Garzon-Herrera" u="1"/>
        <s v="Izzy" u="1"/>
        <s v="Maya Lorge" u="1"/>
        <s v="Bill" u="1"/>
        <s v="Grace McGurran" u="1"/>
        <s v="Maggie Lundberg" u="1"/>
        <s v="Brian" u="1"/>
        <s v="Grace Schmidt" u="1"/>
        <s v="Emma Erny" u="1"/>
        <s v="Katie Gunderson" u="1"/>
        <s v="Kelly Jessen" u="1"/>
        <s v="Kristen Ho" u="1"/>
        <s v="Evyn Hausman" u="1"/>
        <s v="Winnie" u="1"/>
        <s v="Clara Larson" u="1"/>
        <s v="Claire Nelson" u="1"/>
        <s v="Stephanie Smith" u="1"/>
        <s v="Student Names:" u="1"/>
        <s v="Emily Kurtz" u="1"/>
        <s v="Olivia Gulden" u="1"/>
        <s v="Margaret Wells" u="1"/>
        <s v="Eleanor Carlson" u="1"/>
        <s v="Sidsel Smedegaard" u="1"/>
      </sharedItems>
    </cacheField>
    <cacheField name="School" numFmtId="0">
      <sharedItems containsBlank="1" count="8">
        <s v="Osseo-Maple Grove"/>
        <s v="Stillwater"/>
        <m/>
        <s v="Richfield" u="1"/>
        <s v="Edina" u="1"/>
        <s v="Hopkins" u="1"/>
        <s v="Prior Lake" u="1"/>
        <s v="Bloomington" u="1"/>
      </sharedItems>
    </cacheField>
    <cacheField name="Total Score" numFmtId="165">
      <sharedItems containsMixedTypes="1" containsNumber="1" minValue="15.294499999999999" maxValue="23.629666666666665"/>
    </cacheField>
    <cacheField name="Place" numFmtId="1">
      <sharedItems containsMixedTypes="1" containsNumber="1" containsInteger="1" minValue="1" maxValue="37" count="38">
        <n v="22"/>
        <n v="21"/>
        <n v="24"/>
        <n v="13"/>
        <n v="10"/>
        <n v="1"/>
        <n v="14"/>
        <n v="20"/>
        <n v="5"/>
        <n v="9"/>
        <n v="4"/>
        <n v="3"/>
        <n v="7"/>
        <n v="23"/>
        <n v="12"/>
        <n v="19"/>
        <n v="15"/>
        <n v="8"/>
        <n v="6"/>
        <n v="16"/>
        <n v="18"/>
        <n v="11"/>
        <n v="25"/>
        <n v="2"/>
        <n v="26"/>
        <n v="17"/>
        <s v=""/>
        <n v="34" u="1"/>
        <n v="36" u="1"/>
        <n v="33" u="1"/>
        <n v="35" u="1"/>
        <n v="37" u="1"/>
        <n v="27" u="1"/>
        <n v="28" u="1"/>
        <n v="29" u="1"/>
        <n v="30" u="1"/>
        <n v="31" u="1"/>
        <n v="32" u="1"/>
      </sharedItems>
    </cacheField>
    <cacheField name="Figure 1" numFmtId="165">
      <sharedItems containsMixedTypes="1" containsNumber="1" minValue="4.1253333333333329" maxValue="5.8586666666666662"/>
    </cacheField>
    <cacheField name="Figure 2" numFmtId="165">
      <sharedItems containsMixedTypes="1" containsNumber="1" minValue="3.1460000000000004" maxValue="4.0993333333333339"/>
    </cacheField>
    <cacheField name="Figure 3" numFmtId="165">
      <sharedItems containsMixedTypes="1" containsNumber="1" minValue="0" maxValue="6.5194999999999999"/>
    </cacheField>
    <cacheField name="Figure 4" numFmtId="165">
      <sharedItems containsMixedTypes="1" containsNumber="1" minValue="4.3420000000000005" maxValue="7.6440000000000001"/>
    </cacheField>
    <cacheField name="Penalties" numFmtId="164">
      <sharedItems containsMixedTypes="1" containsNumber="1" containsInteger="1" minValue="0" maxValue="0"/>
    </cacheField>
    <cacheField name="Score" numFmtId="1">
      <sharedItems containsMixedTypes="1" containsNumber="1" containsInteger="1" minValue="0" maxValue="8" count="9">
        <n v="0"/>
        <n v="8"/>
        <n v="3"/>
        <n v="4"/>
        <n v="5"/>
        <n v="1"/>
        <n v="2"/>
        <n v="6"/>
        <s v="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">
  <r>
    <x v="0"/>
    <x v="0"/>
    <x v="0"/>
    <n v="19.599666666666668"/>
    <x v="0"/>
    <n v="4.9226666666666663"/>
    <n v="3.265166666666667"/>
    <n v="5.4513333333333334"/>
    <n v="5.9604999999999997"/>
    <n v="0"/>
    <x v="0"/>
  </r>
  <r>
    <x v="1"/>
    <x v="1"/>
    <x v="1"/>
    <n v="20.230166666666669"/>
    <x v="1"/>
    <n v="4.8879999999999999"/>
    <n v="3.6226666666666669"/>
    <n v="5.3040000000000003"/>
    <n v="6.4154999999999998"/>
    <n v="0"/>
    <x v="0"/>
  </r>
  <r>
    <x v="2"/>
    <x v="2"/>
    <x v="1"/>
    <n v="18.135000000000002"/>
    <x v="2"/>
    <n v="4.6453333333333333"/>
    <n v="3.6226666666666669"/>
    <n v="5.5250000000000004"/>
    <n v="4.3420000000000005"/>
    <n v="0"/>
    <x v="0"/>
  </r>
  <r>
    <x v="3"/>
    <x v="3"/>
    <x v="1"/>
    <n v="21.385000000000002"/>
    <x v="3"/>
    <n v="5.0960000000000001"/>
    <n v="3.7895000000000003"/>
    <n v="5.8565000000000005"/>
    <n v="6.6429999999999998"/>
    <n v="0"/>
    <x v="0"/>
  </r>
  <r>
    <x v="4"/>
    <x v="4"/>
    <x v="0"/>
    <n v="21.824833333333331"/>
    <x v="4"/>
    <n v="5.4079999999999995"/>
    <n v="3.7895000000000003"/>
    <n v="5.8933333333333335"/>
    <n v="6.734"/>
    <n v="0"/>
    <x v="0"/>
  </r>
  <r>
    <x v="5"/>
    <x v="5"/>
    <x v="1"/>
    <n v="23.629666666666665"/>
    <x v="5"/>
    <n v="5.6506666666666669"/>
    <n v="3.8610000000000007"/>
    <n v="6.5194999999999999"/>
    <n v="7.5984999999999996"/>
    <n v="0"/>
    <x v="1"/>
  </r>
  <r>
    <x v="6"/>
    <x v="6"/>
    <x v="0"/>
    <n v="21.348166666666668"/>
    <x v="6"/>
    <n v="5.3040000000000003"/>
    <n v="3.7180000000000004"/>
    <n v="5.8196666666666665"/>
    <n v="6.5065"/>
    <n v="0"/>
    <x v="0"/>
  </r>
  <r>
    <x v="7"/>
    <x v="7"/>
    <x v="1"/>
    <n v="20.457666666666668"/>
    <x v="7"/>
    <n v="5.3733333333333331"/>
    <n v="3.7895000000000003"/>
    <n v="5.5618333333333334"/>
    <n v="5.7329999999999997"/>
    <n v="0"/>
    <x v="0"/>
  </r>
  <r>
    <x v="8"/>
    <x v="8"/>
    <x v="0"/>
    <n v="22.955833333333334"/>
    <x v="8"/>
    <n v="5.6853333333333333"/>
    <n v="3.8371666666666671"/>
    <n v="6.3353333333333337"/>
    <n v="7.0979999999999999"/>
    <n v="0"/>
    <x v="2"/>
  </r>
  <r>
    <x v="9"/>
    <x v="9"/>
    <x v="0"/>
    <n v="22.056666666666665"/>
    <x v="9"/>
    <n v="5.4773333333333332"/>
    <n v="3.6226666666666669"/>
    <n v="6.0406666666666666"/>
    <n v="6.9160000000000004"/>
    <n v="0"/>
    <x v="0"/>
  </r>
  <r>
    <x v="10"/>
    <x v="10"/>
    <x v="1"/>
    <n v="23.077166666666667"/>
    <x v="10"/>
    <n v="5.6506666666666669"/>
    <n v="4.0516666666666667"/>
    <n v="6.0038333333333336"/>
    <n v="7.3709999999999996"/>
    <n v="0"/>
    <x v="3"/>
  </r>
  <r>
    <x v="11"/>
    <x v="11"/>
    <x v="1"/>
    <n v="23.1465"/>
    <x v="11"/>
    <n v="5.6159999999999997"/>
    <n v="3.9563333333333337"/>
    <n v="5.9301666666666666"/>
    <n v="7.6440000000000001"/>
    <n v="0"/>
    <x v="4"/>
  </r>
  <r>
    <x v="12"/>
    <x v="12"/>
    <x v="1"/>
    <n v="22.314500000000002"/>
    <x v="12"/>
    <n v="5.4426666666666668"/>
    <n v="4.0993333333333339"/>
    <n v="5.8565000000000005"/>
    <n v="6.9160000000000004"/>
    <n v="0"/>
    <x v="5"/>
  </r>
  <r>
    <x v="13"/>
    <x v="13"/>
    <x v="1"/>
    <n v="19.471833333333336"/>
    <x v="13"/>
    <n v="4.8186666666666662"/>
    <n v="3.5750000000000006"/>
    <n v="4.9356666666666671"/>
    <n v="6.1425000000000001"/>
    <n v="0"/>
    <x v="0"/>
  </r>
  <r>
    <x v="14"/>
    <x v="14"/>
    <x v="1"/>
    <n v="21.508500000000002"/>
    <x v="14"/>
    <n v="5.3386666666666667"/>
    <n v="3.8133333333333339"/>
    <n v="5.3040000000000003"/>
    <n v="7.0525000000000002"/>
    <n v="0"/>
    <x v="0"/>
  </r>
  <r>
    <x v="15"/>
    <x v="15"/>
    <x v="0"/>
    <n v="20.657"/>
    <x v="15"/>
    <n v="4.9573333333333336"/>
    <n v="3.4320000000000004"/>
    <n v="5.4881666666666664"/>
    <n v="6.7794999999999996"/>
    <n v="0"/>
    <x v="0"/>
  </r>
  <r>
    <x v="16"/>
    <x v="16"/>
    <x v="1"/>
    <n v="21.294"/>
    <x v="16"/>
    <n v="4.9573333333333336"/>
    <n v="3.5273333333333339"/>
    <n v="5.8933333333333335"/>
    <n v="6.9160000000000004"/>
    <n v="0"/>
    <x v="0"/>
  </r>
  <r>
    <x v="17"/>
    <x v="17"/>
    <x v="1"/>
    <n v="22.290666666666667"/>
    <x v="17"/>
    <n v="5.3733333333333331"/>
    <n v="3.5988333333333338"/>
    <n v="5.8565000000000005"/>
    <n v="7.4619999999999997"/>
    <n v="0"/>
    <x v="0"/>
  </r>
  <r>
    <x v="18"/>
    <x v="18"/>
    <x v="1"/>
    <n v="22.953666666666667"/>
    <x v="18"/>
    <n v="5.8586666666666662"/>
    <n v="4.0040000000000004"/>
    <n v="5.8565000000000005"/>
    <n v="7.2344999999999997"/>
    <n v="0"/>
    <x v="6"/>
  </r>
  <r>
    <x v="19"/>
    <x v="19"/>
    <x v="1"/>
    <n v="20.953833333333336"/>
    <x v="19"/>
    <n v="4.9226666666666663"/>
    <n v="3.8610000000000007"/>
    <n v="5.7091666666666665"/>
    <n v="6.4610000000000003"/>
    <n v="0"/>
    <x v="0"/>
  </r>
  <r>
    <x v="20"/>
    <x v="20"/>
    <x v="0"/>
    <n v="20.739333333333335"/>
    <x v="20"/>
    <n v="4.992"/>
    <n v="3.4796666666666671"/>
    <n v="5.4881666666666664"/>
    <n v="6.7794999999999996"/>
    <n v="0"/>
    <x v="0"/>
  </r>
  <r>
    <x v="21"/>
    <x v="21"/>
    <x v="1"/>
    <n v="21.567"/>
    <x v="21"/>
    <n v="5.3386666666666667"/>
    <n v="3.8133333333333339"/>
    <n v="5.6355000000000004"/>
    <n v="6.7794999999999996"/>
    <n v="0"/>
    <x v="0"/>
  </r>
  <r>
    <x v="22"/>
    <x v="22"/>
    <x v="0"/>
    <n v="18.111166666666666"/>
    <x v="22"/>
    <n v="4.1253333333333329"/>
    <n v="3.1460000000000004"/>
    <n v="4.7883333333333331"/>
    <n v="6.0514999999999999"/>
    <n v="0"/>
    <x v="0"/>
  </r>
  <r>
    <x v="23"/>
    <x v="23"/>
    <x v="1"/>
    <n v="23.590666666666671"/>
    <x v="23"/>
    <n v="5.5119999999999996"/>
    <n v="4.0993333333333339"/>
    <n v="6.3353333333333337"/>
    <n v="7.6440000000000001"/>
    <n v="0"/>
    <x v="7"/>
  </r>
  <r>
    <x v="24"/>
    <x v="24"/>
    <x v="0"/>
    <n v="15.294499999999999"/>
    <x v="24"/>
    <n v="4.8186666666666662"/>
    <n v="3.7418333333333336"/>
    <n v="0"/>
    <n v="6.734"/>
    <n v="0"/>
    <x v="0"/>
  </r>
  <r>
    <x v="25"/>
    <x v="25"/>
    <x v="0"/>
    <n v="20.888833333333334"/>
    <x v="25"/>
    <n v="4.9226666666666663"/>
    <n v="3.6226666666666669"/>
    <n v="5.7460000000000004"/>
    <n v="6.5975000000000001"/>
    <n v="0"/>
    <x v="0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  <r>
    <x v="26"/>
    <x v="26"/>
    <x v="2"/>
    <s v=""/>
    <x v="26"/>
    <s v=""/>
    <s v=""/>
    <s v=""/>
    <s v=""/>
    <s v="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4" minRefreshableVersion="3" showDrill="0" showMemberPropertyTips="0" useAutoFormatting="1" rowGrandTotals="0" colGrandTotals="0" itemPrintTitles="1" createdVersion="4" indent="0" compact="0" compactData="0" gridDropZones="1">
  <location ref="D3:G30" firstHeaderRow="2" firstDataRow="2" firstDataCol="3"/>
  <pivotFields count="11">
    <pivotField axis="axisRow" compact="0" outline="0" subtotalTop="0" showAll="0" includeNewItemsInFilter="1" sortType="descending" defaultSubtotal="0">
      <items count="38">
        <item x="0"/>
        <item x="1"/>
        <item x="2"/>
        <item x="3"/>
        <item x="4"/>
        <item x="5"/>
        <item x="6"/>
        <item x="7"/>
        <item x="8"/>
        <item h="1" x="26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32"/>
        <item m="1" x="33"/>
        <item m="1" x="34"/>
        <item m="1" x="35"/>
        <item m="1" x="36"/>
        <item m="1" x="37"/>
        <item m="1" x="29"/>
        <item m="1" x="27"/>
        <item m="1" x="30"/>
        <item m="1" x="28"/>
        <item m="1" x="3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ubtotalTop="0" showAll="0" includeNewItemsInFilter="1" defaultSubtotal="0">
      <items count="88">
        <item x="26"/>
        <item m="1" x="36"/>
        <item m="1" x="55"/>
        <item m="1" x="75"/>
        <item m="1" x="30"/>
        <item m="1" x="81"/>
        <item m="1" x="65"/>
        <item m="1" x="33"/>
        <item m="1" x="87"/>
        <item m="1" x="72"/>
        <item m="1" x="76"/>
        <item m="1" x="50"/>
        <item m="1" x="74"/>
        <item m="1" x="28"/>
        <item m="1" x="86"/>
        <item m="1" x="54"/>
        <item m="1" x="52"/>
        <item m="1" x="56"/>
        <item m="1" x="57"/>
        <item m="1" x="77"/>
        <item m="1" x="59"/>
        <item m="1" x="34"/>
        <item m="1" x="79"/>
        <item m="1" x="42"/>
        <item m="1" x="45"/>
        <item m="1" x="53"/>
        <item m="1" x="44"/>
        <item m="1" x="29"/>
        <item m="1" x="37"/>
        <item m="1" x="46"/>
        <item m="1" x="64"/>
        <item m="1" x="84"/>
        <item m="1" x="43"/>
        <item m="1" x="69"/>
        <item m="1" x="85"/>
        <item m="1" x="70"/>
        <item m="1" x="83"/>
        <item m="1" x="27"/>
        <item m="1" x="82"/>
        <item m="1" x="62"/>
        <item m="1" x="48"/>
        <item m="1" x="73"/>
        <item m="1" x="49"/>
        <item m="1" x="63"/>
        <item m="1" x="67"/>
        <item m="1" x="39"/>
        <item m="1" x="38"/>
        <item m="1" x="41"/>
        <item m="1" x="80"/>
        <item m="1" x="58"/>
        <item m="1" x="35"/>
        <item m="1" x="40"/>
        <item m="1" x="51"/>
        <item m="1" x="78"/>
        <item m="1" x="66"/>
        <item m="1" x="68"/>
        <item m="1" x="47"/>
        <item m="1" x="32"/>
        <item m="1" x="60"/>
        <item m="1" x="31"/>
        <item m="1" x="61"/>
        <item m="1" x="7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Row" compact="0" outline="0" subtotalTop="0" showAll="0" includeNewItemsInFilter="1" defaultSubtotal="0">
      <items count="8">
        <item h="1" x="2"/>
        <item h="1" m="1" x="5"/>
        <item m="1" x="4"/>
        <item h="1" m="1" x="6"/>
        <item m="1" x="3"/>
        <item h="1" m="1" x="7"/>
        <item x="0"/>
        <item x="1"/>
      </items>
    </pivotField>
    <pivotField dataField="1" compact="0" numFmtId="165" outline="0" subtotalTop="0" showAll="0" includeNewItemsInFilter="1"/>
    <pivotField compact="0" outline="0" subtotalTop="0" showAll="0" includeNewItemsInFilter="1">
      <items count="39">
        <item x="5"/>
        <item x="26"/>
        <item x="17"/>
        <item x="23"/>
        <item x="10"/>
        <item x="19"/>
        <item x="3"/>
        <item x="20"/>
        <item x="21"/>
        <item x="9"/>
        <item x="18"/>
        <item x="13"/>
        <item x="15"/>
        <item x="11"/>
        <item x="12"/>
        <item x="8"/>
        <item x="16"/>
        <item x="6"/>
        <item x="2"/>
        <item x="25"/>
        <item x="7"/>
        <item x="14"/>
        <item x="1"/>
        <item x="4"/>
        <item x="0"/>
        <item m="1" x="32"/>
        <item m="1" x="34"/>
        <item m="1" x="30"/>
        <item m="1" x="35"/>
        <item x="24"/>
        <item x="22"/>
        <item m="1" x="31"/>
        <item m="1" x="33"/>
        <item m="1" x="36"/>
        <item m="1" x="37"/>
        <item m="1" x="27"/>
        <item m="1" x="28"/>
        <item m="1" x="29"/>
        <item t="default"/>
      </items>
    </pivotField>
    <pivotField compact="0" numFmtId="165" outline="0" subtotalTop="0" showAll="0" includeNewItemsInFilter="1"/>
    <pivotField compact="0" numFmtId="165" outline="0" subtotalTop="0" showAll="0" includeNewItemsInFilter="1"/>
    <pivotField compact="0" numFmtId="165" outline="0" subtotalTop="0" showAll="0" includeNewItemsInFilter="1"/>
    <pivotField compact="0" numFmtId="165" outline="0" subtotalTop="0" showAll="0" includeNewItemsInFilter="1"/>
    <pivotField compact="0" numFmtId="164" outline="0" subtotalTop="0" showAll="0" includeNewItemsInFilter="1"/>
    <pivotField compact="0" outline="0" subtotalTop="0" showAll="0" includeNewItemsInFilter="1" defaultSubtotal="0">
      <items count="9">
        <item x="1"/>
        <item x="8"/>
        <item x="0"/>
        <item x="7"/>
        <item x="3"/>
        <item x="6"/>
        <item x="4"/>
        <item x="5"/>
        <item x="2"/>
      </items>
    </pivotField>
  </pivotFields>
  <rowFields count="3">
    <field x="0"/>
    <field x="1"/>
    <field x="2"/>
  </rowFields>
  <rowItems count="26">
    <i>
      <x v="5"/>
      <x v="67"/>
      <x v="7"/>
    </i>
    <i>
      <x v="24"/>
      <x v="85"/>
      <x v="7"/>
    </i>
    <i>
      <x v="12"/>
      <x v="73"/>
      <x v="7"/>
    </i>
    <i>
      <x v="11"/>
      <x v="72"/>
      <x v="7"/>
    </i>
    <i>
      <x v="8"/>
      <x v="70"/>
      <x v="6"/>
    </i>
    <i>
      <x v="19"/>
      <x v="80"/>
      <x v="7"/>
    </i>
    <i>
      <x v="13"/>
      <x v="74"/>
      <x v="7"/>
    </i>
    <i>
      <x v="18"/>
      <x v="79"/>
      <x v="7"/>
    </i>
    <i>
      <x v="10"/>
      <x v="71"/>
      <x v="6"/>
    </i>
    <i>
      <x v="4"/>
      <x v="66"/>
      <x v="6"/>
    </i>
    <i>
      <x v="22"/>
      <x v="83"/>
      <x v="7"/>
    </i>
    <i>
      <x v="15"/>
      <x v="76"/>
      <x v="7"/>
    </i>
    <i>
      <x v="3"/>
      <x v="65"/>
      <x v="7"/>
    </i>
    <i>
      <x v="6"/>
      <x v="68"/>
      <x v="6"/>
    </i>
    <i>
      <x v="17"/>
      <x v="78"/>
      <x v="7"/>
    </i>
    <i>
      <x v="20"/>
      <x v="81"/>
      <x v="7"/>
    </i>
    <i>
      <x v="26"/>
      <x v="87"/>
      <x v="6"/>
    </i>
    <i>
      <x v="21"/>
      <x v="82"/>
      <x v="6"/>
    </i>
    <i>
      <x v="16"/>
      <x v="77"/>
      <x v="6"/>
    </i>
    <i>
      <x v="7"/>
      <x v="69"/>
      <x v="7"/>
    </i>
    <i>
      <x v="1"/>
      <x v="63"/>
      <x v="7"/>
    </i>
    <i>
      <x/>
      <x v="62"/>
      <x v="6"/>
    </i>
    <i>
      <x v="14"/>
      <x v="75"/>
      <x v="7"/>
    </i>
    <i>
      <x v="2"/>
      <x v="64"/>
      <x v="7"/>
    </i>
    <i>
      <x v="23"/>
      <x v="84"/>
      <x v="6"/>
    </i>
    <i>
      <x v="25"/>
      <x v="86"/>
      <x v="6"/>
    </i>
  </rowItems>
  <colItems count="1">
    <i/>
  </colItems>
  <dataFields count="1">
    <dataField name=" Total Score" fld="3" baseField="0" baseItem="0" numFmtId="166"/>
  </dataFields>
  <formats count="13">
    <format dxfId="12">
      <pivotArea field="0" type="button" dataOnly="0" labelOnly="1" outline="0" axis="axisRow" fieldPosition="0"/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10" type="button" dataOnly="0" labelOnly="1" outline="0"/>
    </format>
    <format dxfId="7">
      <pivotArea field="4" type="button" dataOnly="0" labelOnly="1" outline="0"/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10" type="button" dataOnly="0" labelOnly="1" outline="0"/>
    </format>
    <format dxfId="2">
      <pivotArea field="4" type="button" dataOnly="0" labelOnly="1" outline="0"/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outline="0" collapsedLevelsAreSubtotals="1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C122"/>
  <sheetViews>
    <sheetView workbookViewId="0">
      <selection activeCell="E7" sqref="E7"/>
    </sheetView>
  </sheetViews>
  <sheetFormatPr defaultColWidth="8.85546875" defaultRowHeight="20.25" customHeight="1" x14ac:dyDescent="0.2"/>
  <cols>
    <col min="1" max="3" width="29.140625" customWidth="1"/>
  </cols>
  <sheetData>
    <row r="1" spans="1:3" ht="21.75" customHeight="1" thickBot="1" x14ac:dyDescent="0.35">
      <c r="A1" s="107" t="s">
        <v>27</v>
      </c>
      <c r="B1" s="108"/>
      <c r="C1" s="109"/>
    </row>
    <row r="2" spans="1:3" ht="13.5" thickBot="1" x14ac:dyDescent="0.25">
      <c r="A2" s="39" t="s">
        <v>24</v>
      </c>
      <c r="B2" s="40" t="s">
        <v>25</v>
      </c>
      <c r="C2" s="41" t="s">
        <v>26</v>
      </c>
    </row>
    <row r="3" spans="1:3" ht="20.25" customHeight="1" thickBot="1" x14ac:dyDescent="0.25">
      <c r="A3" s="45" t="s">
        <v>29</v>
      </c>
      <c r="B3" s="46" t="s">
        <v>33</v>
      </c>
      <c r="C3" s="47"/>
    </row>
    <row r="4" spans="1:3" ht="13.5" thickBot="1" x14ac:dyDescent="0.25">
      <c r="A4" s="94" t="s">
        <v>23</v>
      </c>
      <c r="B4" s="40" t="s">
        <v>23</v>
      </c>
      <c r="C4" s="41" t="s">
        <v>23</v>
      </c>
    </row>
    <row r="5" spans="1:3" ht="20.25" customHeight="1" x14ac:dyDescent="0.2">
      <c r="A5" s="100" t="s">
        <v>53</v>
      </c>
      <c r="B5" s="95" t="s">
        <v>69</v>
      </c>
      <c r="C5" s="95"/>
    </row>
    <row r="6" spans="1:3" ht="20.25" customHeight="1" x14ac:dyDescent="0.2">
      <c r="A6" s="102" t="s">
        <v>54</v>
      </c>
      <c r="B6" s="95" t="s">
        <v>70</v>
      </c>
      <c r="C6" s="95"/>
    </row>
    <row r="7" spans="1:3" ht="20.25" customHeight="1" x14ac:dyDescent="0.2">
      <c r="A7" s="102" t="s">
        <v>55</v>
      </c>
      <c r="B7" s="95" t="s">
        <v>71</v>
      </c>
      <c r="C7" s="95"/>
    </row>
    <row r="8" spans="1:3" ht="20.25" customHeight="1" x14ac:dyDescent="0.2">
      <c r="A8" s="102" t="s">
        <v>56</v>
      </c>
      <c r="B8" s="95" t="s">
        <v>72</v>
      </c>
      <c r="C8" s="95"/>
    </row>
    <row r="9" spans="1:3" ht="20.25" customHeight="1" x14ac:dyDescent="0.2">
      <c r="A9" s="102" t="s">
        <v>57</v>
      </c>
      <c r="B9" s="95" t="s">
        <v>73</v>
      </c>
      <c r="C9" s="95"/>
    </row>
    <row r="10" spans="1:3" ht="20.25" customHeight="1" x14ac:dyDescent="0.2">
      <c r="A10" s="102" t="s">
        <v>58</v>
      </c>
      <c r="B10" s="95" t="s">
        <v>74</v>
      </c>
      <c r="C10" s="95"/>
    </row>
    <row r="11" spans="1:3" ht="20.25" customHeight="1" x14ac:dyDescent="0.2">
      <c r="A11" s="102" t="s">
        <v>59</v>
      </c>
      <c r="B11" s="95" t="s">
        <v>75</v>
      </c>
      <c r="C11" s="95"/>
    </row>
    <row r="12" spans="1:3" ht="20.25" customHeight="1" x14ac:dyDescent="0.2">
      <c r="A12" s="102" t="s">
        <v>60</v>
      </c>
      <c r="B12" s="95" t="s">
        <v>76</v>
      </c>
      <c r="C12" s="95"/>
    </row>
    <row r="13" spans="1:3" ht="20.25" customHeight="1" x14ac:dyDescent="0.2">
      <c r="A13" s="102" t="s">
        <v>61</v>
      </c>
      <c r="B13" s="95" t="s">
        <v>77</v>
      </c>
      <c r="C13" s="95"/>
    </row>
    <row r="14" spans="1:3" ht="20.25" customHeight="1" x14ac:dyDescent="0.2">
      <c r="A14" s="102" t="s">
        <v>62</v>
      </c>
      <c r="B14" s="95" t="s">
        <v>78</v>
      </c>
      <c r="C14" s="95"/>
    </row>
    <row r="15" spans="1:3" ht="20.25" customHeight="1" x14ac:dyDescent="0.2">
      <c r="A15" s="102" t="s">
        <v>63</v>
      </c>
      <c r="B15" s="95"/>
      <c r="C15" s="95"/>
    </row>
    <row r="16" spans="1:3" ht="20.25" customHeight="1" x14ac:dyDescent="0.2">
      <c r="A16" s="102" t="s">
        <v>64</v>
      </c>
      <c r="B16" s="95"/>
      <c r="C16" s="95"/>
    </row>
    <row r="17" spans="1:3" ht="20.25" customHeight="1" x14ac:dyDescent="0.2">
      <c r="A17" s="102" t="s">
        <v>65</v>
      </c>
      <c r="B17" s="95"/>
      <c r="C17" s="95"/>
    </row>
    <row r="18" spans="1:3" ht="20.25" customHeight="1" x14ac:dyDescent="0.2">
      <c r="A18" s="102" t="s">
        <v>66</v>
      </c>
      <c r="B18" s="95"/>
      <c r="C18" s="95"/>
    </row>
    <row r="19" spans="1:3" ht="20.25" customHeight="1" x14ac:dyDescent="0.2">
      <c r="A19" s="102" t="s">
        <v>67</v>
      </c>
      <c r="B19" s="95"/>
      <c r="C19" s="95"/>
    </row>
    <row r="20" spans="1:3" ht="20.25" customHeight="1" x14ac:dyDescent="0.2">
      <c r="A20" s="102" t="s">
        <v>68</v>
      </c>
      <c r="B20" s="95"/>
      <c r="C20" s="95"/>
    </row>
    <row r="21" spans="1:3" ht="20.25" customHeight="1" x14ac:dyDescent="0.2">
      <c r="A21" s="95"/>
      <c r="B21" s="95"/>
      <c r="C21" s="95"/>
    </row>
    <row r="22" spans="1:3" ht="20.25" customHeight="1" x14ac:dyDescent="0.2">
      <c r="A22" s="95"/>
      <c r="B22" s="95"/>
      <c r="C22" s="95"/>
    </row>
    <row r="23" spans="1:3" ht="20.25" customHeight="1" x14ac:dyDescent="0.2">
      <c r="A23" s="95"/>
      <c r="B23" s="95"/>
      <c r="C23" s="95"/>
    </row>
    <row r="24" spans="1:3" ht="20.25" customHeight="1" x14ac:dyDescent="0.2">
      <c r="A24" s="95"/>
      <c r="B24" s="95"/>
      <c r="C24" s="95"/>
    </row>
    <row r="25" spans="1:3" ht="20.25" customHeight="1" x14ac:dyDescent="0.2">
      <c r="A25" s="95"/>
      <c r="B25" s="95"/>
      <c r="C25" s="95"/>
    </row>
    <row r="26" spans="1:3" ht="20.25" customHeight="1" x14ac:dyDescent="0.2">
      <c r="A26" s="95"/>
      <c r="B26" s="95"/>
      <c r="C26" s="95"/>
    </row>
    <row r="27" spans="1:3" ht="20.25" customHeight="1" x14ac:dyDescent="0.2">
      <c r="A27" s="95"/>
      <c r="B27" s="95"/>
      <c r="C27" s="95"/>
    </row>
    <row r="28" spans="1:3" ht="20.25" customHeight="1" x14ac:dyDescent="0.2">
      <c r="A28" s="95"/>
      <c r="B28" s="95"/>
      <c r="C28" s="95"/>
    </row>
    <row r="29" spans="1:3" ht="20.25" customHeight="1" x14ac:dyDescent="0.2">
      <c r="A29" s="95"/>
      <c r="B29" s="95"/>
      <c r="C29" s="95"/>
    </row>
    <row r="30" spans="1:3" ht="20.25" customHeight="1" x14ac:dyDescent="0.2">
      <c r="A30" s="95"/>
      <c r="B30" s="95"/>
      <c r="C30" s="95"/>
    </row>
    <row r="31" spans="1:3" ht="20.25" customHeight="1" x14ac:dyDescent="0.2">
      <c r="A31" s="95"/>
      <c r="B31" s="95"/>
      <c r="C31" s="95"/>
    </row>
    <row r="32" spans="1:3" ht="20.25" customHeight="1" x14ac:dyDescent="0.2">
      <c r="A32" s="95"/>
      <c r="B32" s="95"/>
      <c r="C32" s="95"/>
    </row>
    <row r="33" spans="1:3" ht="20.25" customHeight="1" x14ac:dyDescent="0.2">
      <c r="A33" s="95"/>
      <c r="B33" s="95"/>
      <c r="C33" s="95"/>
    </row>
    <row r="34" spans="1:3" ht="20.25" customHeight="1" x14ac:dyDescent="0.2">
      <c r="A34" s="95"/>
      <c r="B34" s="95"/>
      <c r="C34" s="95"/>
    </row>
    <row r="35" spans="1:3" ht="20.25" customHeight="1" x14ac:dyDescent="0.2">
      <c r="A35" s="95"/>
      <c r="B35" s="95"/>
      <c r="C35" s="95"/>
    </row>
    <row r="36" spans="1:3" ht="20.25" customHeight="1" x14ac:dyDescent="0.2">
      <c r="A36" s="95"/>
      <c r="B36" s="95"/>
      <c r="C36" s="95"/>
    </row>
    <row r="37" spans="1:3" ht="20.25" customHeight="1" x14ac:dyDescent="0.2">
      <c r="A37" s="95"/>
      <c r="B37" s="95"/>
      <c r="C37" s="95"/>
    </row>
    <row r="38" spans="1:3" ht="20.25" customHeight="1" x14ac:dyDescent="0.2">
      <c r="A38" s="95"/>
      <c r="B38" s="95"/>
      <c r="C38" s="95"/>
    </row>
    <row r="39" spans="1:3" ht="20.25" customHeight="1" x14ac:dyDescent="0.2">
      <c r="A39" s="95"/>
      <c r="B39" s="95"/>
      <c r="C39" s="95"/>
    </row>
    <row r="40" spans="1:3" ht="20.25" customHeight="1" x14ac:dyDescent="0.2">
      <c r="A40" s="95"/>
      <c r="B40" s="95"/>
      <c r="C40" s="95"/>
    </row>
    <row r="41" spans="1:3" ht="20.25" customHeight="1" x14ac:dyDescent="0.2">
      <c r="A41" s="95"/>
      <c r="B41" s="95"/>
      <c r="C41" s="95"/>
    </row>
    <row r="42" spans="1:3" ht="20.25" customHeight="1" x14ac:dyDescent="0.2">
      <c r="A42" s="95"/>
      <c r="B42" s="95"/>
      <c r="C42" s="95"/>
    </row>
    <row r="43" spans="1:3" ht="20.25" customHeight="1" x14ac:dyDescent="0.2">
      <c r="A43" s="95"/>
      <c r="B43" s="95"/>
      <c r="C43" s="95"/>
    </row>
    <row r="44" spans="1:3" ht="20.25" customHeight="1" x14ac:dyDescent="0.2">
      <c r="A44" s="95"/>
      <c r="B44" s="95"/>
      <c r="C44" s="95"/>
    </row>
    <row r="45" spans="1:3" ht="20.25" customHeight="1" x14ac:dyDescent="0.2">
      <c r="A45" s="95"/>
      <c r="B45" s="95"/>
      <c r="C45" s="95"/>
    </row>
    <row r="46" spans="1:3" ht="20.25" customHeight="1" x14ac:dyDescent="0.2">
      <c r="A46" s="95"/>
      <c r="B46" s="95"/>
      <c r="C46" s="95"/>
    </row>
    <row r="47" spans="1:3" ht="20.25" customHeight="1" x14ac:dyDescent="0.2">
      <c r="A47" s="95"/>
      <c r="B47" s="95"/>
      <c r="C47" s="95"/>
    </row>
    <row r="48" spans="1:3" ht="20.25" customHeight="1" x14ac:dyDescent="0.2">
      <c r="A48" s="95"/>
      <c r="B48" s="95"/>
      <c r="C48" s="95"/>
    </row>
    <row r="49" spans="1:3" ht="20.25" customHeight="1" x14ac:dyDescent="0.2">
      <c r="A49" s="95"/>
      <c r="B49" s="95"/>
      <c r="C49" s="95"/>
    </row>
    <row r="50" spans="1:3" ht="20.25" customHeight="1" x14ac:dyDescent="0.2">
      <c r="A50" s="95"/>
      <c r="B50" s="95"/>
      <c r="C50" s="95"/>
    </row>
    <row r="51" spans="1:3" ht="20.25" customHeight="1" x14ac:dyDescent="0.2">
      <c r="A51" s="95"/>
      <c r="B51" s="95"/>
      <c r="C51" s="95"/>
    </row>
    <row r="52" spans="1:3" ht="20.25" customHeight="1" x14ac:dyDescent="0.2">
      <c r="A52" s="95"/>
      <c r="B52" s="95"/>
      <c r="C52" s="95"/>
    </row>
    <row r="53" spans="1:3" ht="20.25" customHeight="1" x14ac:dyDescent="0.2">
      <c r="A53" s="95"/>
      <c r="B53" s="95"/>
      <c r="C53" s="95"/>
    </row>
    <row r="54" spans="1:3" ht="20.25" customHeight="1" x14ac:dyDescent="0.2">
      <c r="A54" s="95"/>
      <c r="B54" s="95"/>
      <c r="C54" s="95"/>
    </row>
    <row r="55" spans="1:3" ht="20.25" customHeight="1" x14ac:dyDescent="0.2">
      <c r="A55" s="95"/>
      <c r="B55" s="95"/>
      <c r="C55" s="95"/>
    </row>
    <row r="56" spans="1:3" ht="20.25" customHeight="1" x14ac:dyDescent="0.2">
      <c r="A56" s="95"/>
      <c r="B56" s="95"/>
      <c r="C56" s="95"/>
    </row>
    <row r="57" spans="1:3" ht="20.25" customHeight="1" x14ac:dyDescent="0.2">
      <c r="A57" s="95"/>
      <c r="B57" s="95"/>
      <c r="C57" s="95"/>
    </row>
    <row r="58" spans="1:3" ht="20.25" customHeight="1" x14ac:dyDescent="0.2">
      <c r="A58" s="95"/>
      <c r="B58" s="95"/>
      <c r="C58" s="95"/>
    </row>
    <row r="59" spans="1:3" ht="20.25" customHeight="1" x14ac:dyDescent="0.2">
      <c r="A59" s="95"/>
      <c r="B59" s="95"/>
      <c r="C59" s="95"/>
    </row>
    <row r="60" spans="1:3" ht="20.25" customHeight="1" x14ac:dyDescent="0.2">
      <c r="A60" s="95"/>
      <c r="B60" s="95"/>
      <c r="C60" s="95"/>
    </row>
    <row r="61" spans="1:3" ht="20.25" customHeight="1" x14ac:dyDescent="0.2">
      <c r="A61" s="95"/>
      <c r="B61" s="95"/>
      <c r="C61" s="95"/>
    </row>
    <row r="62" spans="1:3" ht="20.25" customHeight="1" x14ac:dyDescent="0.2">
      <c r="A62" s="95"/>
      <c r="B62" s="95"/>
      <c r="C62" s="95"/>
    </row>
    <row r="63" spans="1:3" ht="20.25" customHeight="1" x14ac:dyDescent="0.2">
      <c r="A63" s="95"/>
      <c r="B63" s="95"/>
      <c r="C63" s="95"/>
    </row>
    <row r="64" spans="1:3" ht="20.25" customHeight="1" x14ac:dyDescent="0.2">
      <c r="A64" s="95"/>
      <c r="B64" s="95"/>
      <c r="C64" s="95"/>
    </row>
    <row r="65" spans="1:3" ht="20.25" customHeight="1" x14ac:dyDescent="0.2">
      <c r="A65" s="95"/>
      <c r="B65" s="95"/>
      <c r="C65" s="95"/>
    </row>
    <row r="66" spans="1:3" ht="20.25" customHeight="1" x14ac:dyDescent="0.2">
      <c r="A66" s="95"/>
      <c r="B66" s="95"/>
      <c r="C66" s="95"/>
    </row>
    <row r="67" spans="1:3" ht="20.25" customHeight="1" x14ac:dyDescent="0.2">
      <c r="A67" s="95"/>
      <c r="B67" s="95"/>
      <c r="C67" s="95"/>
    </row>
    <row r="68" spans="1:3" ht="20.25" customHeight="1" x14ac:dyDescent="0.2">
      <c r="A68" s="95"/>
      <c r="B68" s="95"/>
      <c r="C68" s="95"/>
    </row>
    <row r="69" spans="1:3" ht="20.25" customHeight="1" x14ac:dyDescent="0.2">
      <c r="A69" s="95"/>
      <c r="B69" s="95"/>
      <c r="C69" s="95"/>
    </row>
    <row r="70" spans="1:3" ht="20.25" customHeight="1" x14ac:dyDescent="0.2">
      <c r="A70" s="95"/>
      <c r="B70" s="95"/>
      <c r="C70" s="95"/>
    </row>
    <row r="71" spans="1:3" ht="20.25" customHeight="1" x14ac:dyDescent="0.2">
      <c r="A71" s="95"/>
      <c r="B71" s="95"/>
      <c r="C71" s="95"/>
    </row>
    <row r="72" spans="1:3" ht="20.25" customHeight="1" x14ac:dyDescent="0.2">
      <c r="A72" s="95"/>
      <c r="B72" s="95"/>
      <c r="C72" s="95"/>
    </row>
    <row r="73" spans="1:3" ht="20.25" customHeight="1" x14ac:dyDescent="0.2">
      <c r="A73" s="95"/>
      <c r="B73" s="95"/>
      <c r="C73" s="95"/>
    </row>
    <row r="74" spans="1:3" ht="20.25" customHeight="1" x14ac:dyDescent="0.2">
      <c r="A74" s="95"/>
      <c r="B74" s="95"/>
      <c r="C74" s="95"/>
    </row>
    <row r="75" spans="1:3" ht="20.25" customHeight="1" x14ac:dyDescent="0.2">
      <c r="A75" s="95"/>
      <c r="B75" s="95"/>
      <c r="C75" s="95"/>
    </row>
    <row r="76" spans="1:3" ht="20.25" customHeight="1" x14ac:dyDescent="0.2">
      <c r="A76" s="95"/>
      <c r="B76" s="95"/>
      <c r="C76" s="95"/>
    </row>
    <row r="77" spans="1:3" ht="20.25" customHeight="1" x14ac:dyDescent="0.2">
      <c r="A77" s="95"/>
      <c r="B77" s="95"/>
      <c r="C77" s="95"/>
    </row>
    <row r="78" spans="1:3" ht="20.25" customHeight="1" x14ac:dyDescent="0.2">
      <c r="A78" s="95"/>
      <c r="B78" s="95"/>
      <c r="C78" s="95"/>
    </row>
    <row r="79" spans="1:3" ht="20.25" customHeight="1" x14ac:dyDescent="0.2">
      <c r="A79" s="95"/>
      <c r="B79" s="95"/>
      <c r="C79" s="95"/>
    </row>
    <row r="80" spans="1:3" ht="20.25" customHeight="1" x14ac:dyDescent="0.2">
      <c r="A80" s="95"/>
      <c r="B80" s="95"/>
      <c r="C80" s="95"/>
    </row>
    <row r="81" spans="1:3" ht="20.25" customHeight="1" x14ac:dyDescent="0.2">
      <c r="A81" s="95"/>
      <c r="B81" s="95"/>
      <c r="C81" s="95"/>
    </row>
    <row r="82" spans="1:3" ht="20.25" customHeight="1" x14ac:dyDescent="0.2">
      <c r="A82" s="95"/>
      <c r="B82" s="95"/>
      <c r="C82" s="95"/>
    </row>
    <row r="83" spans="1:3" ht="20.25" customHeight="1" x14ac:dyDescent="0.2">
      <c r="A83" s="95"/>
      <c r="B83" s="95"/>
      <c r="C83" s="95"/>
    </row>
    <row r="84" spans="1:3" ht="20.25" customHeight="1" x14ac:dyDescent="0.2">
      <c r="A84" s="95"/>
      <c r="B84" s="95"/>
      <c r="C84" s="95"/>
    </row>
    <row r="85" spans="1:3" ht="20.25" customHeight="1" x14ac:dyDescent="0.2">
      <c r="A85" s="95"/>
      <c r="B85" s="95"/>
      <c r="C85" s="95"/>
    </row>
    <row r="86" spans="1:3" ht="20.25" customHeight="1" x14ac:dyDescent="0.2">
      <c r="A86" s="95"/>
      <c r="B86" s="95"/>
      <c r="C86" s="95"/>
    </row>
    <row r="87" spans="1:3" ht="20.25" customHeight="1" x14ac:dyDescent="0.2">
      <c r="A87" s="95"/>
      <c r="B87" s="95"/>
      <c r="C87" s="95"/>
    </row>
    <row r="88" spans="1:3" ht="20.25" customHeight="1" x14ac:dyDescent="0.2">
      <c r="A88" s="95"/>
      <c r="B88" s="95"/>
      <c r="C88" s="95"/>
    </row>
    <row r="89" spans="1:3" ht="20.25" customHeight="1" x14ac:dyDescent="0.2">
      <c r="A89" s="95"/>
      <c r="B89" s="95"/>
      <c r="C89" s="95"/>
    </row>
    <row r="90" spans="1:3" ht="20.25" customHeight="1" x14ac:dyDescent="0.2">
      <c r="A90" s="95"/>
      <c r="B90" s="95"/>
      <c r="C90" s="95"/>
    </row>
    <row r="91" spans="1:3" ht="20.25" customHeight="1" x14ac:dyDescent="0.2">
      <c r="A91" s="95"/>
      <c r="B91" s="95"/>
      <c r="C91" s="95"/>
    </row>
    <row r="92" spans="1:3" ht="20.25" customHeight="1" x14ac:dyDescent="0.2">
      <c r="A92" s="95"/>
      <c r="B92" s="95"/>
      <c r="C92" s="95"/>
    </row>
    <row r="93" spans="1:3" ht="20.25" customHeight="1" x14ac:dyDescent="0.2">
      <c r="A93" s="95"/>
      <c r="B93" s="95"/>
      <c r="C93" s="95"/>
    </row>
    <row r="94" spans="1:3" ht="20.25" customHeight="1" x14ac:dyDescent="0.2">
      <c r="A94" s="95"/>
      <c r="B94" s="95"/>
      <c r="C94" s="95"/>
    </row>
    <row r="95" spans="1:3" ht="20.25" customHeight="1" x14ac:dyDescent="0.2">
      <c r="A95" s="95"/>
      <c r="B95" s="95"/>
      <c r="C95" s="95"/>
    </row>
    <row r="96" spans="1:3" ht="20.25" customHeight="1" x14ac:dyDescent="0.2">
      <c r="A96" s="95"/>
      <c r="B96" s="95"/>
      <c r="C96" s="95"/>
    </row>
    <row r="97" spans="1:3" ht="20.25" customHeight="1" x14ac:dyDescent="0.2">
      <c r="A97" s="95"/>
      <c r="B97" s="95"/>
      <c r="C97" s="95"/>
    </row>
    <row r="98" spans="1:3" ht="20.25" customHeight="1" x14ac:dyDescent="0.2">
      <c r="A98" s="95"/>
      <c r="B98" s="95"/>
      <c r="C98" s="95"/>
    </row>
    <row r="99" spans="1:3" ht="20.25" customHeight="1" x14ac:dyDescent="0.2">
      <c r="A99" s="95"/>
      <c r="B99" s="95"/>
      <c r="C99" s="95"/>
    </row>
    <row r="100" spans="1:3" ht="20.25" customHeight="1" x14ac:dyDescent="0.2">
      <c r="A100" s="95"/>
      <c r="B100" s="95"/>
      <c r="C100" s="95"/>
    </row>
    <row r="101" spans="1:3" ht="20.25" customHeight="1" x14ac:dyDescent="0.2">
      <c r="A101" s="95"/>
      <c r="B101" s="95"/>
      <c r="C101" s="95"/>
    </row>
    <row r="102" spans="1:3" ht="20.25" customHeight="1" x14ac:dyDescent="0.2">
      <c r="A102" s="95"/>
      <c r="B102" s="95"/>
      <c r="C102" s="95"/>
    </row>
    <row r="103" spans="1:3" ht="20.25" customHeight="1" x14ac:dyDescent="0.2">
      <c r="A103" s="95"/>
      <c r="B103" s="95"/>
      <c r="C103" s="95"/>
    </row>
    <row r="104" spans="1:3" ht="20.25" customHeight="1" x14ac:dyDescent="0.2">
      <c r="A104" s="95"/>
      <c r="B104" s="95"/>
      <c r="C104" s="95"/>
    </row>
    <row r="105" spans="1:3" ht="20.25" customHeight="1" x14ac:dyDescent="0.2">
      <c r="A105" s="95"/>
      <c r="B105" s="95"/>
      <c r="C105" s="95"/>
    </row>
    <row r="106" spans="1:3" ht="20.25" customHeight="1" x14ac:dyDescent="0.2">
      <c r="A106" s="95"/>
      <c r="B106" s="95"/>
      <c r="C106" s="95"/>
    </row>
    <row r="107" spans="1:3" ht="20.25" customHeight="1" x14ac:dyDescent="0.2">
      <c r="A107" s="95"/>
      <c r="B107" s="95"/>
      <c r="C107" s="95"/>
    </row>
    <row r="108" spans="1:3" ht="20.25" customHeight="1" x14ac:dyDescent="0.2">
      <c r="A108" s="95"/>
      <c r="B108" s="95"/>
      <c r="C108" s="95"/>
    </row>
    <row r="109" spans="1:3" ht="20.25" customHeight="1" x14ac:dyDescent="0.2">
      <c r="A109" s="95"/>
      <c r="B109" s="95"/>
      <c r="C109" s="95"/>
    </row>
    <row r="110" spans="1:3" ht="20.25" customHeight="1" x14ac:dyDescent="0.2">
      <c r="A110" s="95"/>
      <c r="B110" s="95"/>
      <c r="C110" s="95"/>
    </row>
    <row r="111" spans="1:3" ht="20.25" customHeight="1" x14ac:dyDescent="0.2">
      <c r="A111" s="95"/>
      <c r="B111" s="95"/>
      <c r="C111" s="95"/>
    </row>
    <row r="112" spans="1:3" ht="20.25" customHeight="1" x14ac:dyDescent="0.2">
      <c r="A112" s="95"/>
      <c r="B112" s="95"/>
      <c r="C112" s="95"/>
    </row>
    <row r="113" spans="1:3" ht="20.25" customHeight="1" x14ac:dyDescent="0.2">
      <c r="A113" s="95"/>
      <c r="B113" s="95"/>
      <c r="C113" s="95"/>
    </row>
    <row r="114" spans="1:3" ht="20.25" customHeight="1" x14ac:dyDescent="0.2">
      <c r="A114" s="95"/>
      <c r="B114" s="95"/>
      <c r="C114" s="95"/>
    </row>
    <row r="115" spans="1:3" ht="20.25" customHeight="1" x14ac:dyDescent="0.2">
      <c r="A115" s="95"/>
      <c r="B115" s="95"/>
      <c r="C115" s="95"/>
    </row>
    <row r="116" spans="1:3" ht="20.25" customHeight="1" x14ac:dyDescent="0.2">
      <c r="A116" s="95"/>
      <c r="B116" s="95"/>
      <c r="C116" s="95"/>
    </row>
    <row r="117" spans="1:3" ht="20.25" customHeight="1" x14ac:dyDescent="0.2">
      <c r="A117" s="95"/>
      <c r="B117" s="95"/>
      <c r="C117" s="95"/>
    </row>
    <row r="118" spans="1:3" ht="20.25" customHeight="1" x14ac:dyDescent="0.2">
      <c r="A118" s="95"/>
      <c r="B118" s="95"/>
      <c r="C118" s="95"/>
    </row>
    <row r="119" spans="1:3" ht="20.25" customHeight="1" x14ac:dyDescent="0.2">
      <c r="A119" s="95"/>
      <c r="B119" s="95"/>
      <c r="C119" s="95"/>
    </row>
    <row r="120" spans="1:3" ht="20.25" customHeight="1" x14ac:dyDescent="0.2">
      <c r="A120" s="95"/>
      <c r="B120" s="95"/>
      <c r="C120" s="95"/>
    </row>
    <row r="121" spans="1:3" ht="20.25" customHeight="1" x14ac:dyDescent="0.2">
      <c r="A121" s="95"/>
      <c r="B121" s="95"/>
      <c r="C121" s="95"/>
    </row>
    <row r="122" spans="1:3" ht="20.25" customHeight="1" x14ac:dyDescent="0.2">
      <c r="A122" s="95"/>
      <c r="B122" s="95"/>
      <c r="C122" s="95"/>
    </row>
  </sheetData>
  <mergeCells count="1">
    <mergeCell ref="A1:C1"/>
  </mergeCells>
  <phoneticPr fontId="3" type="noConversion"/>
  <dataValidations count="1">
    <dataValidation type="list" allowBlank="1" showInputMessage="1" showErrorMessage="1" sqref="A3:C3">
      <formula1>Schools</formula1>
    </dataValidation>
  </dataValidations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K154"/>
  <sheetViews>
    <sheetView tabSelected="1" workbookViewId="0">
      <selection activeCell="K1" sqref="K1"/>
    </sheetView>
  </sheetViews>
  <sheetFormatPr defaultColWidth="8.85546875" defaultRowHeight="12.75" x14ac:dyDescent="0.2"/>
  <cols>
    <col min="1" max="1" width="2.42578125" style="1" customWidth="1"/>
    <col min="2" max="2" width="2.28515625" style="1" customWidth="1"/>
    <col min="3" max="3" width="8.85546875" style="1"/>
    <col min="4" max="4" width="11" style="1" bestFit="1" customWidth="1"/>
    <col min="5" max="5" width="18.42578125" style="1" bestFit="1" customWidth="1"/>
    <col min="6" max="6" width="16.140625" style="1" customWidth="1"/>
    <col min="7" max="7" width="9.28515625" style="89" customWidth="1"/>
    <col min="8" max="8" width="7.42578125" style="1" bestFit="1" customWidth="1"/>
    <col min="9" max="9" width="7.140625" style="1" bestFit="1" customWidth="1"/>
    <col min="10" max="11" width="5.42578125" style="1" customWidth="1"/>
  </cols>
  <sheetData>
    <row r="1" spans="1:11" x14ac:dyDescent="0.2">
      <c r="D1"/>
      <c r="E1"/>
      <c r="G1" s="1"/>
    </row>
    <row r="2" spans="1:11" x14ac:dyDescent="0.2">
      <c r="D2" t="s">
        <v>29</v>
      </c>
      <c r="E2" s="66">
        <f ca="1">SUMIF($F5:$H150,D2,$H5:$H150)</f>
        <v>26</v>
      </c>
      <c r="F2" t="s">
        <v>33</v>
      </c>
      <c r="G2" s="66">
        <f ca="1">SUMIF($F5:$H150,F2,$H5:$H150)</f>
        <v>3</v>
      </c>
      <c r="H2"/>
      <c r="I2"/>
      <c r="J2"/>
      <c r="K2"/>
    </row>
    <row r="3" spans="1:11" x14ac:dyDescent="0.2">
      <c r="D3" s="58" t="s">
        <v>42</v>
      </c>
      <c r="E3" s="57"/>
      <c r="F3" s="57"/>
      <c r="G3" s="60"/>
      <c r="H3"/>
      <c r="I3" s="75"/>
      <c r="J3" s="49"/>
      <c r="K3" s="49"/>
    </row>
    <row r="4" spans="1:11" x14ac:dyDescent="0.2">
      <c r="A4" s="44"/>
      <c r="D4" s="98" t="s">
        <v>18</v>
      </c>
      <c r="E4" s="99" t="s">
        <v>7</v>
      </c>
      <c r="F4" s="99" t="s">
        <v>17</v>
      </c>
      <c r="G4" s="60" t="s">
        <v>41</v>
      </c>
      <c r="H4" s="48" t="s">
        <v>48</v>
      </c>
      <c r="I4" s="48" t="s">
        <v>47</v>
      </c>
      <c r="J4" s="49"/>
      <c r="K4" s="49"/>
    </row>
    <row r="5" spans="1:11" x14ac:dyDescent="0.2">
      <c r="D5" s="62">
        <v>6</v>
      </c>
      <c r="E5" s="56" t="s">
        <v>65</v>
      </c>
      <c r="F5" s="56" t="s">
        <v>29</v>
      </c>
      <c r="G5" s="91">
        <v>23.629666666666665</v>
      </c>
      <c r="H5">
        <f>IF(ISNA(VLOOKUP(I5,Totals!$AX$3:$AY$102,2,FALSE)),"",VLOOKUP(I5,Totals!$AX$3:$AY$102,2,FALSE))</f>
        <v>8</v>
      </c>
      <c r="I5">
        <f>IF(ISNA(RANK(G5,G$5:G$150)),"",RANK(G5,G$5:G$150))</f>
        <v>1</v>
      </c>
      <c r="J5" s="61"/>
      <c r="K5" s="61"/>
    </row>
    <row r="6" spans="1:11" x14ac:dyDescent="0.2">
      <c r="D6" s="62">
        <v>24</v>
      </c>
      <c r="E6" s="56" t="s">
        <v>53</v>
      </c>
      <c r="F6" s="56" t="s">
        <v>29</v>
      </c>
      <c r="G6" s="91">
        <v>23.590666666666671</v>
      </c>
      <c r="H6">
        <f>IF(ISNA(VLOOKUP(I6,Totals!$AX$3:$AY$102,2,FALSE)),"",VLOOKUP(I6,Totals!$AX$3:$AY$102,2,FALSE))</f>
        <v>6</v>
      </c>
      <c r="I6">
        <f>IF(G6=G5,I5,IF(ISNA(RANK(G6,G$5:G$150)),"",RANK(G6,G$5:G$150)))</f>
        <v>2</v>
      </c>
      <c r="J6" s="61"/>
      <c r="K6" s="61"/>
    </row>
    <row r="7" spans="1:11" x14ac:dyDescent="0.2">
      <c r="D7" s="62">
        <v>12</v>
      </c>
      <c r="E7" s="56" t="s">
        <v>56</v>
      </c>
      <c r="F7" s="56" t="s">
        <v>29</v>
      </c>
      <c r="G7" s="91">
        <v>23.1465</v>
      </c>
      <c r="H7">
        <f>IF(ISNA(VLOOKUP(I7,Totals!$AX$3:$AY$102,2,FALSE)),"",VLOOKUP(I7,Totals!$AX$3:$AY$102,2,FALSE))</f>
        <v>5</v>
      </c>
      <c r="I7">
        <f t="shared" ref="I7:I70" si="0">IF(G7=G6,I6,IF(ISNA(RANK(G7,G$5:G$150)),"",RANK(G7,G$5:G$150)))</f>
        <v>3</v>
      </c>
      <c r="J7" s="61"/>
      <c r="K7" s="61"/>
    </row>
    <row r="8" spans="1:11" x14ac:dyDescent="0.2">
      <c r="D8" s="62">
        <v>11</v>
      </c>
      <c r="E8" s="56" t="s">
        <v>67</v>
      </c>
      <c r="F8" s="56" t="s">
        <v>29</v>
      </c>
      <c r="G8" s="91">
        <v>23.077166666666667</v>
      </c>
      <c r="H8">
        <f>IF(ISNA(VLOOKUP(I8,Totals!$AX$3:$AY$102,2,FALSE)),"",VLOOKUP(I8,Totals!$AX$3:$AY$102,2,FALSE))</f>
        <v>4</v>
      </c>
      <c r="I8">
        <f t="shared" si="0"/>
        <v>4</v>
      </c>
      <c r="J8" s="61"/>
      <c r="K8" s="61"/>
    </row>
    <row r="9" spans="1:11" x14ac:dyDescent="0.2">
      <c r="D9" s="62">
        <v>9</v>
      </c>
      <c r="E9" s="56" t="s">
        <v>78</v>
      </c>
      <c r="F9" s="56" t="s">
        <v>33</v>
      </c>
      <c r="G9" s="91">
        <v>22.955833333333334</v>
      </c>
      <c r="H9">
        <f>IF(ISNA(VLOOKUP(I9,Totals!$AX$3:$AY$102,2,FALSE)),"",VLOOKUP(I9,Totals!$AX$3:$AY$102,2,FALSE))</f>
        <v>3</v>
      </c>
      <c r="I9">
        <f t="shared" si="0"/>
        <v>5</v>
      </c>
      <c r="J9" s="61"/>
      <c r="K9" s="61"/>
    </row>
    <row r="10" spans="1:11" x14ac:dyDescent="0.2">
      <c r="D10" s="62">
        <v>19</v>
      </c>
      <c r="E10" s="56" t="s">
        <v>63</v>
      </c>
      <c r="F10" s="56" t="s">
        <v>29</v>
      </c>
      <c r="G10" s="91">
        <v>22.953666666666667</v>
      </c>
      <c r="H10">
        <f>IF(ISNA(VLOOKUP(I10,Totals!$AX$3:$AY$102,2,FALSE)),"",VLOOKUP(I10,Totals!$AX$3:$AY$102,2,FALSE))</f>
        <v>2</v>
      </c>
      <c r="I10">
        <f t="shared" si="0"/>
        <v>6</v>
      </c>
      <c r="J10" s="61"/>
      <c r="K10" s="61"/>
    </row>
    <row r="11" spans="1:11" x14ac:dyDescent="0.2">
      <c r="D11" s="62">
        <v>13</v>
      </c>
      <c r="E11" s="56" t="s">
        <v>64</v>
      </c>
      <c r="F11" s="56" t="s">
        <v>29</v>
      </c>
      <c r="G11" s="91">
        <v>22.314500000000002</v>
      </c>
      <c r="H11">
        <f>IF(ISNA(VLOOKUP(I11,Totals!$AX$3:$AY$102,2,FALSE)),"",VLOOKUP(I11,Totals!$AX$3:$AY$102,2,FALSE))</f>
        <v>1</v>
      </c>
      <c r="I11">
        <f t="shared" si="0"/>
        <v>7</v>
      </c>
      <c r="J11" s="61"/>
      <c r="K11" s="61"/>
    </row>
    <row r="12" spans="1:11" x14ac:dyDescent="0.2">
      <c r="D12" s="62">
        <v>18</v>
      </c>
      <c r="E12" s="56" t="s">
        <v>57</v>
      </c>
      <c r="F12" s="56" t="s">
        <v>29</v>
      </c>
      <c r="G12" s="91">
        <v>22.290666666666667</v>
      </c>
      <c r="H12">
        <f>IF(ISNA(VLOOKUP(I12,Totals!$AX$3:$AY$102,2,FALSE)),"",VLOOKUP(I12,Totals!$AX$3:$AY$102,2,FALSE))</f>
        <v>0</v>
      </c>
      <c r="I12">
        <f t="shared" si="0"/>
        <v>8</v>
      </c>
      <c r="J12"/>
      <c r="K12"/>
    </row>
    <row r="13" spans="1:11" x14ac:dyDescent="0.2">
      <c r="D13" s="62">
        <v>10</v>
      </c>
      <c r="E13" s="56" t="s">
        <v>75</v>
      </c>
      <c r="F13" s="56" t="s">
        <v>33</v>
      </c>
      <c r="G13" s="91">
        <v>22.056666666666665</v>
      </c>
      <c r="H13">
        <f>IF(ISNA(VLOOKUP(I13,Totals!$AX$3:$AY$102,2,FALSE)),"",VLOOKUP(I13,Totals!$AX$3:$AY$102,2,FALSE))</f>
        <v>0</v>
      </c>
      <c r="I13">
        <f t="shared" si="0"/>
        <v>9</v>
      </c>
      <c r="J13"/>
      <c r="K13"/>
    </row>
    <row r="14" spans="1:11" x14ac:dyDescent="0.2">
      <c r="D14" s="62">
        <v>5</v>
      </c>
      <c r="E14" s="56" t="s">
        <v>71</v>
      </c>
      <c r="F14" s="56" t="s">
        <v>33</v>
      </c>
      <c r="G14" s="91">
        <v>21.824833333333331</v>
      </c>
      <c r="H14">
        <f>IF(ISNA(VLOOKUP(I14,Totals!$AX$3:$AY$102,2,FALSE)),"",VLOOKUP(I14,Totals!$AX$3:$AY$102,2,FALSE))</f>
        <v>0</v>
      </c>
      <c r="I14">
        <f t="shared" si="0"/>
        <v>10</v>
      </c>
      <c r="J14"/>
      <c r="K14"/>
    </row>
    <row r="15" spans="1:11" x14ac:dyDescent="0.2">
      <c r="D15" s="62">
        <v>22</v>
      </c>
      <c r="E15" s="56" t="s">
        <v>66</v>
      </c>
      <c r="F15" s="56" t="s">
        <v>29</v>
      </c>
      <c r="G15" s="91">
        <v>21.567</v>
      </c>
      <c r="H15">
        <f>IF(ISNA(VLOOKUP(I15,Totals!$AX$3:$AY$102,2,FALSE)),"",VLOOKUP(I15,Totals!$AX$3:$AY$102,2,FALSE))</f>
        <v>0</v>
      </c>
      <c r="I15">
        <f t="shared" si="0"/>
        <v>11</v>
      </c>
      <c r="J15"/>
      <c r="K15"/>
    </row>
    <row r="16" spans="1:11" x14ac:dyDescent="0.2">
      <c r="D16" s="62">
        <v>15</v>
      </c>
      <c r="E16" s="56" t="s">
        <v>58</v>
      </c>
      <c r="F16" s="56" t="s">
        <v>29</v>
      </c>
      <c r="G16" s="91">
        <v>21.508500000000002</v>
      </c>
      <c r="H16">
        <f>IF(ISNA(VLOOKUP(I16,Totals!$AX$3:$AY$102,2,FALSE)),"",VLOOKUP(I16,Totals!$AX$3:$AY$102,2,FALSE))</f>
        <v>0</v>
      </c>
      <c r="I16">
        <f t="shared" si="0"/>
        <v>12</v>
      </c>
      <c r="J16"/>
      <c r="K16"/>
    </row>
    <row r="17" spans="4:11" x14ac:dyDescent="0.2">
      <c r="D17" s="62">
        <v>4</v>
      </c>
      <c r="E17" s="56" t="s">
        <v>62</v>
      </c>
      <c r="F17" s="56" t="s">
        <v>29</v>
      </c>
      <c r="G17" s="91">
        <v>21.385000000000002</v>
      </c>
      <c r="H17">
        <f>IF(ISNA(VLOOKUP(I17,Totals!$AX$3:$AY$102,2,FALSE)),"",VLOOKUP(I17,Totals!$AX$3:$AY$102,2,FALSE))</f>
        <v>0</v>
      </c>
      <c r="I17">
        <f t="shared" si="0"/>
        <v>13</v>
      </c>
      <c r="J17"/>
      <c r="K17"/>
    </row>
    <row r="18" spans="4:11" x14ac:dyDescent="0.2">
      <c r="D18" s="62">
        <v>7</v>
      </c>
      <c r="E18" s="56" t="s">
        <v>77</v>
      </c>
      <c r="F18" s="56" t="s">
        <v>33</v>
      </c>
      <c r="G18" s="91">
        <v>21.348166666666668</v>
      </c>
      <c r="H18">
        <f>IF(ISNA(VLOOKUP(I18,Totals!$AX$3:$AY$102,2,FALSE)),"",VLOOKUP(I18,Totals!$AX$3:$AY$102,2,FALSE))</f>
        <v>0</v>
      </c>
      <c r="I18">
        <f t="shared" si="0"/>
        <v>14</v>
      </c>
      <c r="J18"/>
      <c r="K18"/>
    </row>
    <row r="19" spans="4:11" x14ac:dyDescent="0.2">
      <c r="D19" s="62">
        <v>17</v>
      </c>
      <c r="E19" s="56" t="s">
        <v>60</v>
      </c>
      <c r="F19" s="56" t="s">
        <v>29</v>
      </c>
      <c r="G19" s="91">
        <v>21.294</v>
      </c>
      <c r="H19">
        <f>IF(ISNA(VLOOKUP(I19,Totals!$AX$3:$AY$102,2,FALSE)),"",VLOOKUP(I19,Totals!$AX$3:$AY$102,2,FALSE))</f>
        <v>0</v>
      </c>
      <c r="I19">
        <f t="shared" si="0"/>
        <v>15</v>
      </c>
      <c r="J19"/>
      <c r="K19"/>
    </row>
    <row r="20" spans="4:11" x14ac:dyDescent="0.2">
      <c r="D20" s="62">
        <v>20</v>
      </c>
      <c r="E20" s="56" t="s">
        <v>54</v>
      </c>
      <c r="F20" s="56" t="s">
        <v>29</v>
      </c>
      <c r="G20" s="91">
        <v>20.953833333333336</v>
      </c>
      <c r="H20">
        <f>IF(ISNA(VLOOKUP(I20,Totals!$AX$3:$AY$102,2,FALSE)),"",VLOOKUP(I20,Totals!$AX$3:$AY$102,2,FALSE))</f>
        <v>0</v>
      </c>
      <c r="I20">
        <f t="shared" si="0"/>
        <v>16</v>
      </c>
      <c r="J20"/>
      <c r="K20"/>
    </row>
    <row r="21" spans="4:11" x14ac:dyDescent="0.2">
      <c r="D21" s="62">
        <v>26</v>
      </c>
      <c r="E21" s="56" t="s">
        <v>70</v>
      </c>
      <c r="F21" s="56" t="s">
        <v>33</v>
      </c>
      <c r="G21" s="91">
        <v>20.888833333333334</v>
      </c>
      <c r="H21">
        <f>IF(ISNA(VLOOKUP(I21,Totals!$AX$3:$AY$102,2,FALSE)),"",VLOOKUP(I21,Totals!$AX$3:$AY$102,2,FALSE))</f>
        <v>0</v>
      </c>
      <c r="I21">
        <f t="shared" si="0"/>
        <v>17</v>
      </c>
      <c r="J21"/>
      <c r="K21"/>
    </row>
    <row r="22" spans="4:11" x14ac:dyDescent="0.2">
      <c r="D22" s="62">
        <v>21</v>
      </c>
      <c r="E22" s="56" t="s">
        <v>72</v>
      </c>
      <c r="F22" s="56" t="s">
        <v>33</v>
      </c>
      <c r="G22" s="91">
        <v>20.739333333333335</v>
      </c>
      <c r="H22">
        <f>IF(ISNA(VLOOKUP(I22,Totals!$AX$3:$AY$102,2,FALSE)),"",VLOOKUP(I22,Totals!$AX$3:$AY$102,2,FALSE))</f>
        <v>0</v>
      </c>
      <c r="I22">
        <f t="shared" si="0"/>
        <v>18</v>
      </c>
      <c r="J22"/>
      <c r="K22"/>
    </row>
    <row r="23" spans="4:11" x14ac:dyDescent="0.2">
      <c r="D23" s="62">
        <v>16</v>
      </c>
      <c r="E23" s="56" t="s">
        <v>74</v>
      </c>
      <c r="F23" s="56" t="s">
        <v>33</v>
      </c>
      <c r="G23" s="91">
        <v>20.657</v>
      </c>
      <c r="H23">
        <f>IF(ISNA(VLOOKUP(I23,Totals!$AX$3:$AY$102,2,FALSE)),"",VLOOKUP(I23,Totals!$AX$3:$AY$102,2,FALSE))</f>
        <v>0</v>
      </c>
      <c r="I23">
        <f t="shared" si="0"/>
        <v>19</v>
      </c>
      <c r="J23"/>
      <c r="K23"/>
    </row>
    <row r="24" spans="4:11" x14ac:dyDescent="0.2">
      <c r="D24" s="62">
        <v>8</v>
      </c>
      <c r="E24" s="56" t="s">
        <v>61</v>
      </c>
      <c r="F24" s="56" t="s">
        <v>29</v>
      </c>
      <c r="G24" s="91">
        <v>20.457666666666668</v>
      </c>
      <c r="H24">
        <f>IF(ISNA(VLOOKUP(I24,Totals!$AX$3:$AY$102,2,FALSE)),"",VLOOKUP(I24,Totals!$AX$3:$AY$102,2,FALSE))</f>
        <v>0</v>
      </c>
      <c r="I24">
        <f t="shared" si="0"/>
        <v>20</v>
      </c>
    </row>
    <row r="25" spans="4:11" x14ac:dyDescent="0.2">
      <c r="D25" s="62">
        <v>2</v>
      </c>
      <c r="E25" s="56" t="s">
        <v>59</v>
      </c>
      <c r="F25" s="56" t="s">
        <v>29</v>
      </c>
      <c r="G25" s="91">
        <v>20.230166666666669</v>
      </c>
      <c r="H25">
        <f>IF(ISNA(VLOOKUP(I25,Totals!$AX$3:$AY$102,2,FALSE)),"",VLOOKUP(I25,Totals!$AX$3:$AY$102,2,FALSE))</f>
        <v>0</v>
      </c>
      <c r="I25">
        <f t="shared" si="0"/>
        <v>21</v>
      </c>
    </row>
    <row r="26" spans="4:11" x14ac:dyDescent="0.2">
      <c r="D26" s="62">
        <v>1</v>
      </c>
      <c r="E26" s="56" t="s">
        <v>73</v>
      </c>
      <c r="F26" s="56" t="s">
        <v>33</v>
      </c>
      <c r="G26" s="91">
        <v>19.599666666666668</v>
      </c>
      <c r="H26">
        <f>IF(ISNA(VLOOKUP(I26,Totals!$AX$3:$AY$102,2,FALSE)),"",VLOOKUP(I26,Totals!$AX$3:$AY$102,2,FALSE))</f>
        <v>0</v>
      </c>
      <c r="I26">
        <f t="shared" si="0"/>
        <v>22</v>
      </c>
    </row>
    <row r="27" spans="4:11" x14ac:dyDescent="0.2">
      <c r="D27" s="62">
        <v>14</v>
      </c>
      <c r="E27" s="56" t="s">
        <v>55</v>
      </c>
      <c r="F27" s="56" t="s">
        <v>29</v>
      </c>
      <c r="G27" s="91">
        <v>19.471833333333336</v>
      </c>
      <c r="H27">
        <f>IF(ISNA(VLOOKUP(I27,Totals!$AX$3:$AY$102,2,FALSE)),"",VLOOKUP(I27,Totals!$AX$3:$AY$102,2,FALSE))</f>
        <v>0</v>
      </c>
      <c r="I27">
        <f t="shared" si="0"/>
        <v>23</v>
      </c>
    </row>
    <row r="28" spans="4:11" x14ac:dyDescent="0.2">
      <c r="D28" s="62">
        <v>3</v>
      </c>
      <c r="E28" s="56" t="s">
        <v>68</v>
      </c>
      <c r="F28" s="56" t="s">
        <v>29</v>
      </c>
      <c r="G28" s="91">
        <v>18.135000000000002</v>
      </c>
      <c r="H28">
        <f>IF(ISNA(VLOOKUP(I28,Totals!$AX$3:$AY$102,2,FALSE)),"",VLOOKUP(I28,Totals!$AX$3:$AY$102,2,FALSE))</f>
        <v>0</v>
      </c>
      <c r="I28">
        <f t="shared" si="0"/>
        <v>24</v>
      </c>
    </row>
    <row r="29" spans="4:11" x14ac:dyDescent="0.2">
      <c r="D29" s="62">
        <v>23</v>
      </c>
      <c r="E29" s="56" t="s">
        <v>69</v>
      </c>
      <c r="F29" s="56" t="s">
        <v>33</v>
      </c>
      <c r="G29" s="91">
        <v>18.111166666666666</v>
      </c>
      <c r="H29">
        <f>IF(ISNA(VLOOKUP(I29,Totals!$AX$3:$AY$102,2,FALSE)),"",VLOOKUP(I29,Totals!$AX$3:$AY$102,2,FALSE))</f>
        <v>0</v>
      </c>
      <c r="I29">
        <f t="shared" si="0"/>
        <v>25</v>
      </c>
    </row>
    <row r="30" spans="4:11" x14ac:dyDescent="0.2">
      <c r="D30" s="65">
        <v>25</v>
      </c>
      <c r="E30" s="59" t="s">
        <v>76</v>
      </c>
      <c r="F30" s="59" t="s">
        <v>33</v>
      </c>
      <c r="G30" s="92">
        <v>15.294499999999999</v>
      </c>
      <c r="H30">
        <f>IF(ISNA(VLOOKUP(I30,Totals!$AX$3:$AY$102,2,FALSE)),"",VLOOKUP(I30,Totals!$AX$3:$AY$102,2,FALSE))</f>
        <v>0</v>
      </c>
      <c r="I30">
        <f t="shared" si="0"/>
        <v>26</v>
      </c>
    </row>
    <row r="31" spans="4:11" x14ac:dyDescent="0.2">
      <c r="D31"/>
      <c r="E31"/>
      <c r="F31"/>
      <c r="G31"/>
      <c r="H31" t="str">
        <f>IF(ISNA(VLOOKUP(I31,Totals!$AX$3:$AY$102,2,FALSE)),"",VLOOKUP(I31,Totals!$AX$3:$AY$102,2,FALSE))</f>
        <v/>
      </c>
      <c r="I31" t="str">
        <f t="shared" si="0"/>
        <v/>
      </c>
    </row>
    <row r="32" spans="4:11" x14ac:dyDescent="0.2">
      <c r="D32"/>
      <c r="E32"/>
      <c r="F32"/>
      <c r="G32"/>
      <c r="H32" t="str">
        <f>IF(ISNA(VLOOKUP(I32,Totals!$AX$3:$AY$102,2,FALSE)),"",VLOOKUP(I32,Totals!$AX$3:$AY$102,2,FALSE))</f>
        <v/>
      </c>
      <c r="I32" t="str">
        <f t="shared" si="0"/>
        <v/>
      </c>
    </row>
    <row r="33" spans="4:9" x14ac:dyDescent="0.2">
      <c r="D33"/>
      <c r="E33"/>
      <c r="F33"/>
      <c r="G33"/>
      <c r="H33" t="str">
        <f>IF(ISNA(VLOOKUP(I33,Totals!$AX$3:$AY$102,2,FALSE)),"",VLOOKUP(I33,Totals!$AX$3:$AY$102,2,FALSE))</f>
        <v/>
      </c>
      <c r="I33" t="str">
        <f t="shared" si="0"/>
        <v/>
      </c>
    </row>
    <row r="34" spans="4:9" x14ac:dyDescent="0.2">
      <c r="D34"/>
      <c r="E34"/>
      <c r="F34"/>
      <c r="G34"/>
      <c r="H34" t="str">
        <f>IF(ISNA(VLOOKUP(I34,Totals!$AX$3:$AY$102,2,FALSE)),"",VLOOKUP(I34,Totals!$AX$3:$AY$102,2,FALSE))</f>
        <v/>
      </c>
      <c r="I34" t="str">
        <f t="shared" si="0"/>
        <v/>
      </c>
    </row>
    <row r="35" spans="4:9" x14ac:dyDescent="0.2">
      <c r="D35"/>
      <c r="E35"/>
      <c r="F35"/>
      <c r="G35"/>
      <c r="H35" t="str">
        <f>IF(ISNA(VLOOKUP(I35,Totals!$AX$3:$AY$102,2,FALSE)),"",VLOOKUP(I35,Totals!$AX$3:$AY$102,2,FALSE))</f>
        <v/>
      </c>
      <c r="I35" t="str">
        <f t="shared" si="0"/>
        <v/>
      </c>
    </row>
    <row r="36" spans="4:9" x14ac:dyDescent="0.2">
      <c r="D36"/>
      <c r="E36"/>
      <c r="F36"/>
      <c r="G36"/>
      <c r="H36" t="str">
        <f>IF(ISNA(VLOOKUP(I36,Totals!$AX$3:$AY$102,2,FALSE)),"",VLOOKUP(I36,Totals!$AX$3:$AY$102,2,FALSE))</f>
        <v/>
      </c>
      <c r="I36" t="str">
        <f t="shared" si="0"/>
        <v/>
      </c>
    </row>
    <row r="37" spans="4:9" x14ac:dyDescent="0.2">
      <c r="D37"/>
      <c r="E37"/>
      <c r="F37"/>
      <c r="G37"/>
      <c r="H37" t="str">
        <f>IF(ISNA(VLOOKUP(I37,Totals!$AX$3:$AY$102,2,FALSE)),"",VLOOKUP(I37,Totals!$AX$3:$AY$102,2,FALSE))</f>
        <v/>
      </c>
      <c r="I37" t="str">
        <f t="shared" si="0"/>
        <v/>
      </c>
    </row>
    <row r="38" spans="4:9" x14ac:dyDescent="0.2">
      <c r="D38"/>
      <c r="E38"/>
      <c r="F38"/>
      <c r="G38"/>
      <c r="H38" t="str">
        <f>IF(ISNA(VLOOKUP(I38,Totals!$AX$3:$AY$102,2,FALSE)),"",VLOOKUP(I38,Totals!$AX$3:$AY$102,2,FALSE))</f>
        <v/>
      </c>
      <c r="I38" t="str">
        <f>IF(G38=G37,I37,IF(ISNA(RANK(G38,G$5:G$150)),"",RANK(G38,G$5:G$150)))</f>
        <v/>
      </c>
    </row>
    <row r="39" spans="4:9" x14ac:dyDescent="0.2">
      <c r="D39"/>
      <c r="E39"/>
      <c r="F39"/>
      <c r="G39" s="88"/>
      <c r="H39" t="str">
        <f>IF(ISNA(VLOOKUP(I39,Totals!$AX$3:$AY$102,2,FALSE)),"",VLOOKUP(I39,Totals!$AX$3:$AY$102,2,FALSE))</f>
        <v/>
      </c>
      <c r="I39" t="str">
        <f t="shared" si="0"/>
        <v/>
      </c>
    </row>
    <row r="40" spans="4:9" x14ac:dyDescent="0.2">
      <c r="D40"/>
      <c r="E40"/>
      <c r="F40"/>
      <c r="G40" s="88"/>
      <c r="H40" t="str">
        <f>IF(ISNA(VLOOKUP(I40,Totals!$AX$3:$AY$102,2,FALSE)),"",VLOOKUP(I40,Totals!$AX$3:$AY$102,2,FALSE))</f>
        <v/>
      </c>
      <c r="I40" t="str">
        <f t="shared" si="0"/>
        <v/>
      </c>
    </row>
    <row r="41" spans="4:9" x14ac:dyDescent="0.2">
      <c r="D41"/>
      <c r="E41"/>
      <c r="F41"/>
      <c r="G41" s="88"/>
      <c r="H41" t="str">
        <f>IF(ISNA(VLOOKUP(I41,Totals!$AX$3:$AY$102,2,FALSE)),"",VLOOKUP(I41,Totals!$AX$3:$AY$102,2,FALSE))</f>
        <v/>
      </c>
      <c r="I41" t="str">
        <f t="shared" si="0"/>
        <v/>
      </c>
    </row>
    <row r="42" spans="4:9" x14ac:dyDescent="0.2">
      <c r="D42"/>
      <c r="E42"/>
      <c r="F42"/>
      <c r="G42" s="88"/>
      <c r="H42" t="str">
        <f>IF(ISNA(VLOOKUP(I42,Totals!$AX$3:$AY$102,2,FALSE)),"",VLOOKUP(I42,Totals!$AX$3:$AY$102,2,FALSE))</f>
        <v/>
      </c>
      <c r="I42" t="str">
        <f t="shared" si="0"/>
        <v/>
      </c>
    </row>
    <row r="43" spans="4:9" x14ac:dyDescent="0.2">
      <c r="D43"/>
      <c r="E43"/>
      <c r="F43"/>
      <c r="G43" s="88"/>
      <c r="H43" t="str">
        <f>IF(ISNA(VLOOKUP(I43,Totals!$AX$3:$AY$102,2,FALSE)),"",VLOOKUP(I43,Totals!$AX$3:$AY$102,2,FALSE))</f>
        <v/>
      </c>
      <c r="I43" t="str">
        <f t="shared" si="0"/>
        <v/>
      </c>
    </row>
    <row r="44" spans="4:9" x14ac:dyDescent="0.2">
      <c r="D44"/>
      <c r="E44"/>
      <c r="F44"/>
      <c r="G44" s="90"/>
      <c r="H44" t="str">
        <f>IF(ISNA(VLOOKUP(I44,Totals!$AX$3:$AY$102,2,FALSE)),"",VLOOKUP(I44,Totals!$AX$3:$AY$102,2,FALSE))</f>
        <v/>
      </c>
      <c r="I44" t="str">
        <f t="shared" si="0"/>
        <v/>
      </c>
    </row>
    <row r="45" spans="4:9" x14ac:dyDescent="0.2">
      <c r="D45"/>
      <c r="E45"/>
      <c r="F45"/>
      <c r="G45" s="88"/>
      <c r="H45" t="str">
        <f>IF(ISNA(VLOOKUP(I45,Totals!$AX$3:$AY$102,2,FALSE)),"",VLOOKUP(I45,Totals!$AX$3:$AY$102,2,FALSE))</f>
        <v/>
      </c>
      <c r="I45" t="str">
        <f t="shared" si="0"/>
        <v/>
      </c>
    </row>
    <row r="46" spans="4:9" x14ac:dyDescent="0.2">
      <c r="D46"/>
      <c r="E46"/>
      <c r="F46"/>
      <c r="G46" s="88"/>
      <c r="H46" t="str">
        <f>IF(ISNA(VLOOKUP(I46,Totals!$AX$3:$AY$102,2,FALSE)),"",VLOOKUP(I46,Totals!$AX$3:$AY$102,2,FALSE))</f>
        <v/>
      </c>
      <c r="I46" t="str">
        <f t="shared" si="0"/>
        <v/>
      </c>
    </row>
    <row r="47" spans="4:9" x14ac:dyDescent="0.2">
      <c r="D47"/>
      <c r="E47"/>
      <c r="F47"/>
      <c r="G47" s="88"/>
      <c r="H47" t="str">
        <f>IF(ISNA(VLOOKUP(I47,Totals!$AX$3:$AY$102,2,FALSE)),"",VLOOKUP(I47,Totals!$AX$3:$AY$102,2,FALSE))</f>
        <v/>
      </c>
      <c r="I47" t="str">
        <f t="shared" si="0"/>
        <v/>
      </c>
    </row>
    <row r="48" spans="4:9" x14ac:dyDescent="0.2">
      <c r="D48"/>
      <c r="E48"/>
      <c r="F48"/>
      <c r="G48" s="88"/>
      <c r="H48" t="str">
        <f>IF(ISNA(VLOOKUP(I48,Totals!$AX$3:$AY$102,2,FALSE)),"",VLOOKUP(I48,Totals!$AX$3:$AY$102,2,FALSE))</f>
        <v/>
      </c>
      <c r="I48" t="str">
        <f t="shared" si="0"/>
        <v/>
      </c>
    </row>
    <row r="49" spans="4:9" x14ac:dyDescent="0.2">
      <c r="D49"/>
      <c r="E49"/>
      <c r="F49"/>
      <c r="G49" s="88"/>
      <c r="H49" t="str">
        <f>IF(ISNA(VLOOKUP(I49,Totals!$AX$3:$AY$102,2,FALSE)),"",VLOOKUP(I49,Totals!$AX$3:$AY$102,2,FALSE))</f>
        <v/>
      </c>
      <c r="I49" t="str">
        <f t="shared" si="0"/>
        <v/>
      </c>
    </row>
    <row r="50" spans="4:9" x14ac:dyDescent="0.2">
      <c r="D50"/>
      <c r="E50"/>
      <c r="F50"/>
      <c r="G50" s="88"/>
      <c r="H50" t="str">
        <f>IF(ISNA(VLOOKUP(I50,Totals!$AX$3:$AY$102,2,FALSE)),"",VLOOKUP(I50,Totals!$AX$3:$AY$102,2,FALSE))</f>
        <v/>
      </c>
      <c r="I50" t="str">
        <f t="shared" si="0"/>
        <v/>
      </c>
    </row>
    <row r="51" spans="4:9" x14ac:dyDescent="0.2">
      <c r="D51"/>
      <c r="E51"/>
      <c r="F51"/>
      <c r="G51" s="88"/>
      <c r="H51" t="str">
        <f>IF(ISNA(VLOOKUP(I51,Totals!$AX$3:$AY$102,2,FALSE)),"",VLOOKUP(I51,Totals!$AX$3:$AY$102,2,FALSE))</f>
        <v/>
      </c>
      <c r="I51" t="str">
        <f t="shared" si="0"/>
        <v/>
      </c>
    </row>
    <row r="52" spans="4:9" x14ac:dyDescent="0.2">
      <c r="D52"/>
      <c r="E52"/>
      <c r="F52"/>
      <c r="G52" s="88"/>
      <c r="H52" t="str">
        <f>IF(ISNA(VLOOKUP(I52,Totals!$AX$3:$AY$102,2,FALSE)),"",VLOOKUP(I52,Totals!$AX$3:$AY$102,2,FALSE))</f>
        <v/>
      </c>
      <c r="I52" t="str">
        <f t="shared" si="0"/>
        <v/>
      </c>
    </row>
    <row r="53" spans="4:9" x14ac:dyDescent="0.2">
      <c r="D53"/>
      <c r="E53"/>
      <c r="F53"/>
      <c r="G53" s="88"/>
      <c r="H53" t="str">
        <f>IF(ISNA(VLOOKUP(I53,Totals!$AX$3:$AY$102,2,FALSE)),"",VLOOKUP(I53,Totals!$AX$3:$AY$102,2,FALSE))</f>
        <v/>
      </c>
      <c r="I53" t="str">
        <f t="shared" si="0"/>
        <v/>
      </c>
    </row>
    <row r="54" spans="4:9" x14ac:dyDescent="0.2">
      <c r="D54"/>
      <c r="E54"/>
      <c r="F54"/>
      <c r="G54" s="88"/>
      <c r="H54" t="str">
        <f>IF(ISNA(VLOOKUP(I54,Totals!$AX$3:$AY$102,2,FALSE)),"",VLOOKUP(I54,Totals!$AX$3:$AY$102,2,FALSE))</f>
        <v/>
      </c>
      <c r="I54" t="str">
        <f t="shared" si="0"/>
        <v/>
      </c>
    </row>
    <row r="55" spans="4:9" x14ac:dyDescent="0.2">
      <c r="D55"/>
      <c r="E55"/>
      <c r="F55"/>
      <c r="G55" s="88"/>
      <c r="H55" t="str">
        <f>IF(ISNA(VLOOKUP(I55,Totals!$AX$3:$AY$102,2,FALSE)),"",VLOOKUP(I55,Totals!$AX$3:$AY$102,2,FALSE))</f>
        <v/>
      </c>
      <c r="I55" t="str">
        <f t="shared" si="0"/>
        <v/>
      </c>
    </row>
    <row r="56" spans="4:9" x14ac:dyDescent="0.2">
      <c r="D56"/>
      <c r="E56"/>
      <c r="F56"/>
      <c r="G56" s="88"/>
      <c r="H56" t="str">
        <f>IF(ISNA(VLOOKUP(I56,Totals!$AX$3:$AY$102,2,FALSE)),"",VLOOKUP(I56,Totals!$AX$3:$AY$102,2,FALSE))</f>
        <v/>
      </c>
      <c r="I56" t="str">
        <f t="shared" si="0"/>
        <v/>
      </c>
    </row>
    <row r="57" spans="4:9" x14ac:dyDescent="0.2">
      <c r="D57"/>
      <c r="E57"/>
      <c r="F57"/>
      <c r="G57" s="88"/>
      <c r="H57" t="str">
        <f>IF(ISNA(VLOOKUP(I57,Totals!$AX$3:$AY$102,2,FALSE)),"",VLOOKUP(I57,Totals!$AX$3:$AY$102,2,FALSE))</f>
        <v/>
      </c>
      <c r="I57" t="str">
        <f t="shared" si="0"/>
        <v/>
      </c>
    </row>
    <row r="58" spans="4:9" x14ac:dyDescent="0.2">
      <c r="D58"/>
      <c r="E58"/>
      <c r="F58"/>
      <c r="G58" s="88"/>
      <c r="H58" t="str">
        <f>IF(ISNA(VLOOKUP(I58,Totals!$AX$3:$AY$102,2,FALSE)),"",VLOOKUP(I58,Totals!$AX$3:$AY$102,2,FALSE))</f>
        <v/>
      </c>
      <c r="I58" t="str">
        <f t="shared" si="0"/>
        <v/>
      </c>
    </row>
    <row r="59" spans="4:9" x14ac:dyDescent="0.2">
      <c r="D59"/>
      <c r="E59"/>
      <c r="F59"/>
      <c r="G59" s="88"/>
      <c r="H59" t="str">
        <f>IF(ISNA(VLOOKUP(I59,Totals!$AX$3:$AY$102,2,FALSE)),"",VLOOKUP(I59,Totals!$AX$3:$AY$102,2,FALSE))</f>
        <v/>
      </c>
      <c r="I59" t="str">
        <f t="shared" si="0"/>
        <v/>
      </c>
    </row>
    <row r="60" spans="4:9" x14ac:dyDescent="0.2">
      <c r="D60"/>
      <c r="E60"/>
      <c r="F60"/>
      <c r="G60" s="88"/>
      <c r="H60" t="str">
        <f>IF(ISNA(VLOOKUP(I60,Totals!$AX$3:$AY$102,2,FALSE)),"",VLOOKUP(I60,Totals!$AX$3:$AY$102,2,FALSE))</f>
        <v/>
      </c>
      <c r="I60" t="str">
        <f t="shared" si="0"/>
        <v/>
      </c>
    </row>
    <row r="61" spans="4:9" x14ac:dyDescent="0.2">
      <c r="D61"/>
      <c r="E61"/>
      <c r="F61"/>
      <c r="G61" s="88"/>
      <c r="H61" t="str">
        <f>IF(ISNA(VLOOKUP(I61,Totals!$AX$3:$AY$102,2,FALSE)),"",VLOOKUP(I61,Totals!$AX$3:$AY$102,2,FALSE))</f>
        <v/>
      </c>
      <c r="I61" t="str">
        <f t="shared" si="0"/>
        <v/>
      </c>
    </row>
    <row r="62" spans="4:9" x14ac:dyDescent="0.2">
      <c r="D62"/>
      <c r="E62"/>
      <c r="F62"/>
      <c r="G62" s="88"/>
      <c r="H62" t="str">
        <f>IF(ISNA(VLOOKUP(I62,Totals!$AX$3:$AY$102,2,FALSE)),"",VLOOKUP(I62,Totals!$AX$3:$AY$102,2,FALSE))</f>
        <v/>
      </c>
      <c r="I62" t="str">
        <f t="shared" si="0"/>
        <v/>
      </c>
    </row>
    <row r="63" spans="4:9" x14ac:dyDescent="0.2">
      <c r="D63"/>
      <c r="E63"/>
      <c r="F63"/>
      <c r="G63" s="88"/>
      <c r="H63" t="str">
        <f>IF(ISNA(VLOOKUP(I63,Totals!$AX$3:$AY$102,2,FALSE)),"",VLOOKUP(I63,Totals!$AX$3:$AY$102,2,FALSE))</f>
        <v/>
      </c>
      <c r="I63" t="str">
        <f t="shared" si="0"/>
        <v/>
      </c>
    </row>
    <row r="64" spans="4:9" x14ac:dyDescent="0.2">
      <c r="D64"/>
      <c r="E64"/>
      <c r="F64"/>
      <c r="G64" s="88"/>
      <c r="H64" t="str">
        <f>IF(ISNA(VLOOKUP(I64,Totals!$AX$3:$AY$102,2,FALSE)),"",VLOOKUP(I64,Totals!$AX$3:$AY$102,2,FALSE))</f>
        <v/>
      </c>
      <c r="I64" t="str">
        <f t="shared" si="0"/>
        <v/>
      </c>
    </row>
    <row r="65" spans="4:9" x14ac:dyDescent="0.2">
      <c r="D65"/>
      <c r="E65"/>
      <c r="F65"/>
      <c r="G65" s="88"/>
      <c r="H65" t="str">
        <f>IF(ISNA(VLOOKUP(I65,Totals!$AX$3:$AY$102,2,FALSE)),"",VLOOKUP(I65,Totals!$AX$3:$AY$102,2,FALSE))</f>
        <v/>
      </c>
      <c r="I65" t="str">
        <f t="shared" si="0"/>
        <v/>
      </c>
    </row>
    <row r="66" spans="4:9" x14ac:dyDescent="0.2">
      <c r="D66"/>
      <c r="E66"/>
      <c r="F66"/>
      <c r="G66" s="88"/>
      <c r="H66" t="str">
        <f>IF(ISNA(VLOOKUP(I66,Totals!$AX$3:$AY$102,2,FALSE)),"",VLOOKUP(I66,Totals!$AX$3:$AY$102,2,FALSE))</f>
        <v/>
      </c>
      <c r="I66" t="str">
        <f t="shared" si="0"/>
        <v/>
      </c>
    </row>
    <row r="67" spans="4:9" x14ac:dyDescent="0.2">
      <c r="D67"/>
      <c r="E67"/>
      <c r="F67"/>
      <c r="G67" s="88"/>
      <c r="H67" t="str">
        <f>IF(ISNA(VLOOKUP(I67,Totals!$AX$3:$AY$102,2,FALSE)),"",VLOOKUP(I67,Totals!$AX$3:$AY$102,2,FALSE))</f>
        <v/>
      </c>
      <c r="I67" t="str">
        <f t="shared" si="0"/>
        <v/>
      </c>
    </row>
    <row r="68" spans="4:9" x14ac:dyDescent="0.2">
      <c r="D68"/>
      <c r="E68"/>
      <c r="F68"/>
      <c r="G68" s="88"/>
      <c r="H68" t="str">
        <f>IF(ISNA(VLOOKUP(I68,Totals!$AX$3:$AY$102,2,FALSE)),"",VLOOKUP(I68,Totals!$AX$3:$AY$102,2,FALSE))</f>
        <v/>
      </c>
      <c r="I68" t="str">
        <f t="shared" si="0"/>
        <v/>
      </c>
    </row>
    <row r="69" spans="4:9" x14ac:dyDescent="0.2">
      <c r="D69"/>
      <c r="E69"/>
      <c r="F69"/>
      <c r="G69" s="88"/>
      <c r="H69" t="str">
        <f>IF(ISNA(VLOOKUP(I69,Totals!$AX$3:$AY$102,2,FALSE)),"",VLOOKUP(I69,Totals!$AX$3:$AY$102,2,FALSE))</f>
        <v/>
      </c>
      <c r="I69" t="str">
        <f t="shared" si="0"/>
        <v/>
      </c>
    </row>
    <row r="70" spans="4:9" x14ac:dyDescent="0.2">
      <c r="D70"/>
      <c r="E70"/>
      <c r="F70"/>
      <c r="G70" s="88"/>
      <c r="H70" t="str">
        <f>IF(ISNA(VLOOKUP(I70,Totals!$AX$3:$AY$102,2,FALSE)),"",VLOOKUP(I70,Totals!$AX$3:$AY$102,2,FALSE))</f>
        <v/>
      </c>
      <c r="I70" t="str">
        <f t="shared" si="0"/>
        <v/>
      </c>
    </row>
    <row r="71" spans="4:9" x14ac:dyDescent="0.2">
      <c r="D71"/>
      <c r="E71"/>
      <c r="F71"/>
      <c r="G71" s="88"/>
      <c r="H71" t="str">
        <f>IF(ISNA(VLOOKUP(I71,Totals!$AX$3:$AY$102,2,FALSE)),"",VLOOKUP(I71,Totals!$AX$3:$AY$102,2,FALSE))</f>
        <v/>
      </c>
      <c r="I71" t="str">
        <f t="shared" ref="I71:I134" si="1">IF(G71=G70,I70,IF(ISNA(RANK(G71,G$5:G$150)),"",RANK(G71,G$5:G$150)))</f>
        <v/>
      </c>
    </row>
    <row r="72" spans="4:9" x14ac:dyDescent="0.2">
      <c r="D72"/>
      <c r="E72"/>
      <c r="F72"/>
      <c r="G72" s="88"/>
      <c r="H72" t="str">
        <f>IF(ISNA(VLOOKUP(I72,Totals!$AX$3:$AY$102,2,FALSE)),"",VLOOKUP(I72,Totals!$AX$3:$AY$102,2,FALSE))</f>
        <v/>
      </c>
      <c r="I72" t="str">
        <f t="shared" si="1"/>
        <v/>
      </c>
    </row>
    <row r="73" spans="4:9" x14ac:dyDescent="0.2">
      <c r="D73"/>
      <c r="E73"/>
      <c r="F73"/>
      <c r="G73" s="88"/>
      <c r="H73" t="str">
        <f>IF(ISNA(VLOOKUP(I73,Totals!$AX$3:$AY$102,2,FALSE)),"",VLOOKUP(I73,Totals!$AX$3:$AY$102,2,FALSE))</f>
        <v/>
      </c>
      <c r="I73" t="str">
        <f t="shared" si="1"/>
        <v/>
      </c>
    </row>
    <row r="74" spans="4:9" x14ac:dyDescent="0.2">
      <c r="D74"/>
      <c r="E74"/>
      <c r="F74"/>
      <c r="G74" s="88"/>
      <c r="H74" t="str">
        <f>IF(ISNA(VLOOKUP(I74,Totals!$AX$3:$AY$102,2,FALSE)),"",VLOOKUP(I74,Totals!$AX$3:$AY$102,2,FALSE))</f>
        <v/>
      </c>
      <c r="I74" t="str">
        <f t="shared" si="1"/>
        <v/>
      </c>
    </row>
    <row r="75" spans="4:9" x14ac:dyDescent="0.2">
      <c r="D75"/>
      <c r="E75"/>
      <c r="F75"/>
      <c r="G75" s="88"/>
      <c r="H75" t="str">
        <f>IF(ISNA(VLOOKUP(I75,Totals!$AX$3:$AY$102,2,FALSE)),"",VLOOKUP(I75,Totals!$AX$3:$AY$102,2,FALSE))</f>
        <v/>
      </c>
      <c r="I75" t="str">
        <f t="shared" si="1"/>
        <v/>
      </c>
    </row>
    <row r="76" spans="4:9" x14ac:dyDescent="0.2">
      <c r="D76"/>
      <c r="E76"/>
      <c r="F76"/>
      <c r="G76" s="88"/>
      <c r="H76" t="str">
        <f>IF(ISNA(VLOOKUP(I76,Totals!$AX$3:$AY$102,2,FALSE)),"",VLOOKUP(I76,Totals!$AX$3:$AY$102,2,FALSE))</f>
        <v/>
      </c>
      <c r="I76" t="str">
        <f t="shared" si="1"/>
        <v/>
      </c>
    </row>
    <row r="77" spans="4:9" x14ac:dyDescent="0.2">
      <c r="D77"/>
      <c r="E77"/>
      <c r="F77"/>
      <c r="G77" s="88"/>
      <c r="H77" t="str">
        <f>IF(ISNA(VLOOKUP(I77,Totals!$AX$3:$AY$102,2,FALSE)),"",VLOOKUP(I77,Totals!$AX$3:$AY$102,2,FALSE))</f>
        <v/>
      </c>
      <c r="I77" t="str">
        <f t="shared" si="1"/>
        <v/>
      </c>
    </row>
    <row r="78" spans="4:9" x14ac:dyDescent="0.2">
      <c r="D78"/>
      <c r="E78"/>
      <c r="F78"/>
      <c r="G78" s="88"/>
      <c r="H78" t="str">
        <f>IF(ISNA(VLOOKUP(I78,Totals!$AX$3:$AY$102,2,FALSE)),"",VLOOKUP(I78,Totals!$AX$3:$AY$102,2,FALSE))</f>
        <v/>
      </c>
      <c r="I78" t="str">
        <f t="shared" si="1"/>
        <v/>
      </c>
    </row>
    <row r="79" spans="4:9" x14ac:dyDescent="0.2">
      <c r="D79"/>
      <c r="E79"/>
      <c r="F79"/>
      <c r="G79" s="88"/>
      <c r="H79" t="str">
        <f>IF(ISNA(VLOOKUP(I79,Totals!$AX$3:$AY$102,2,FALSE)),"",VLOOKUP(I79,Totals!$AX$3:$AY$102,2,FALSE))</f>
        <v/>
      </c>
      <c r="I79" t="str">
        <f t="shared" si="1"/>
        <v/>
      </c>
    </row>
    <row r="80" spans="4:9" x14ac:dyDescent="0.2">
      <c r="D80"/>
      <c r="E80"/>
      <c r="F80"/>
      <c r="G80" s="88"/>
      <c r="H80" t="str">
        <f>IF(ISNA(VLOOKUP(I80,Totals!$AX$3:$AY$102,2,FALSE)),"",VLOOKUP(I80,Totals!$AX$3:$AY$102,2,FALSE))</f>
        <v/>
      </c>
      <c r="I80" t="str">
        <f t="shared" si="1"/>
        <v/>
      </c>
    </row>
    <row r="81" spans="4:9" x14ac:dyDescent="0.2">
      <c r="D81"/>
      <c r="E81"/>
      <c r="F81"/>
      <c r="G81" s="88"/>
      <c r="H81" t="str">
        <f>IF(ISNA(VLOOKUP(I81,Totals!$AX$3:$AY$102,2,FALSE)),"",VLOOKUP(I81,Totals!$AX$3:$AY$102,2,FALSE))</f>
        <v/>
      </c>
      <c r="I81" t="str">
        <f t="shared" si="1"/>
        <v/>
      </c>
    </row>
    <row r="82" spans="4:9" x14ac:dyDescent="0.2">
      <c r="D82"/>
      <c r="E82"/>
      <c r="F82"/>
      <c r="G82" s="88"/>
      <c r="H82" t="str">
        <f>IF(ISNA(VLOOKUP(I82,Totals!$AX$3:$AY$102,2,FALSE)),"",VLOOKUP(I82,Totals!$AX$3:$AY$102,2,FALSE))</f>
        <v/>
      </c>
      <c r="I82" t="str">
        <f t="shared" si="1"/>
        <v/>
      </c>
    </row>
    <row r="83" spans="4:9" x14ac:dyDescent="0.2">
      <c r="D83"/>
      <c r="E83"/>
      <c r="F83"/>
      <c r="G83" s="88"/>
      <c r="H83" t="str">
        <f>IF(ISNA(VLOOKUP(I83,Totals!$AX$3:$AY$102,2,FALSE)),"",VLOOKUP(I83,Totals!$AX$3:$AY$102,2,FALSE))</f>
        <v/>
      </c>
      <c r="I83" t="str">
        <f t="shared" si="1"/>
        <v/>
      </c>
    </row>
    <row r="84" spans="4:9" x14ac:dyDescent="0.2">
      <c r="D84"/>
      <c r="E84"/>
      <c r="F84"/>
      <c r="G84" s="88"/>
      <c r="H84" t="str">
        <f>IF(ISNA(VLOOKUP(I84,Totals!$AX$3:$AY$102,2,FALSE)),"",VLOOKUP(I84,Totals!$AX$3:$AY$102,2,FALSE))</f>
        <v/>
      </c>
      <c r="I84" t="str">
        <f t="shared" si="1"/>
        <v/>
      </c>
    </row>
    <row r="85" spans="4:9" x14ac:dyDescent="0.2">
      <c r="D85"/>
      <c r="E85"/>
      <c r="F85"/>
      <c r="G85" s="88"/>
      <c r="H85" t="str">
        <f>IF(ISNA(VLOOKUP(I85,Totals!$AX$3:$AY$102,2,FALSE)),"",VLOOKUP(I85,Totals!$AX$3:$AY$102,2,FALSE))</f>
        <v/>
      </c>
      <c r="I85" t="str">
        <f t="shared" si="1"/>
        <v/>
      </c>
    </row>
    <row r="86" spans="4:9" x14ac:dyDescent="0.2">
      <c r="D86"/>
      <c r="E86"/>
      <c r="F86"/>
      <c r="G86" s="88"/>
      <c r="H86" t="str">
        <f>IF(ISNA(VLOOKUP(I86,Totals!$AX$3:$AY$102,2,FALSE)),"",VLOOKUP(I86,Totals!$AX$3:$AY$102,2,FALSE))</f>
        <v/>
      </c>
      <c r="I86" t="str">
        <f t="shared" si="1"/>
        <v/>
      </c>
    </row>
    <row r="87" spans="4:9" x14ac:dyDescent="0.2">
      <c r="D87"/>
      <c r="E87"/>
      <c r="F87"/>
      <c r="G87" s="88"/>
      <c r="H87" t="str">
        <f>IF(ISNA(VLOOKUP(I87,Totals!$AX$3:$AY$102,2,FALSE)),"",VLOOKUP(I87,Totals!$AX$3:$AY$102,2,FALSE))</f>
        <v/>
      </c>
      <c r="I87" t="str">
        <f t="shared" si="1"/>
        <v/>
      </c>
    </row>
    <row r="88" spans="4:9" x14ac:dyDescent="0.2">
      <c r="D88"/>
      <c r="E88"/>
      <c r="F88"/>
      <c r="G88" s="88"/>
      <c r="H88" t="str">
        <f>IF(ISNA(VLOOKUP(I88,Totals!$AX$3:$AY$102,2,FALSE)),"",VLOOKUP(I88,Totals!$AX$3:$AY$102,2,FALSE))</f>
        <v/>
      </c>
      <c r="I88" t="str">
        <f t="shared" si="1"/>
        <v/>
      </c>
    </row>
    <row r="89" spans="4:9" x14ac:dyDescent="0.2">
      <c r="D89"/>
      <c r="E89"/>
      <c r="F89"/>
      <c r="G89" s="88"/>
      <c r="H89" t="str">
        <f>IF(ISNA(VLOOKUP(I89,Totals!$AX$3:$AY$102,2,FALSE)),"",VLOOKUP(I89,Totals!$AX$3:$AY$102,2,FALSE))</f>
        <v/>
      </c>
      <c r="I89" t="str">
        <f t="shared" si="1"/>
        <v/>
      </c>
    </row>
    <row r="90" spans="4:9" x14ac:dyDescent="0.2">
      <c r="D90"/>
      <c r="E90"/>
      <c r="F90"/>
      <c r="G90" s="88"/>
      <c r="H90" t="str">
        <f>IF(ISNA(VLOOKUP(I90,Totals!$AX$3:$AY$102,2,FALSE)),"",VLOOKUP(I90,Totals!$AX$3:$AY$102,2,FALSE))</f>
        <v/>
      </c>
      <c r="I90" t="str">
        <f t="shared" si="1"/>
        <v/>
      </c>
    </row>
    <row r="91" spans="4:9" x14ac:dyDescent="0.2">
      <c r="D91"/>
      <c r="E91"/>
      <c r="F91"/>
      <c r="G91" s="88"/>
      <c r="H91" t="str">
        <f>IF(ISNA(VLOOKUP(I91,Totals!$AX$3:$AY$102,2,FALSE)),"",VLOOKUP(I91,Totals!$AX$3:$AY$102,2,FALSE))</f>
        <v/>
      </c>
      <c r="I91" t="str">
        <f t="shared" si="1"/>
        <v/>
      </c>
    </row>
    <row r="92" spans="4:9" x14ac:dyDescent="0.2">
      <c r="D92"/>
      <c r="E92"/>
      <c r="F92"/>
      <c r="G92" s="88"/>
      <c r="H92" t="str">
        <f>IF(ISNA(VLOOKUP(I92,Totals!$AX$3:$AY$102,2,FALSE)),"",VLOOKUP(I92,Totals!$AX$3:$AY$102,2,FALSE))</f>
        <v/>
      </c>
      <c r="I92" t="str">
        <f t="shared" si="1"/>
        <v/>
      </c>
    </row>
    <row r="93" spans="4:9" x14ac:dyDescent="0.2">
      <c r="D93"/>
      <c r="E93"/>
      <c r="F93"/>
      <c r="G93" s="88"/>
      <c r="H93" t="str">
        <f>IF(ISNA(VLOOKUP(I93,Totals!$AX$3:$AY$102,2,FALSE)),"",VLOOKUP(I93,Totals!$AX$3:$AY$102,2,FALSE))</f>
        <v/>
      </c>
      <c r="I93" t="str">
        <f t="shared" si="1"/>
        <v/>
      </c>
    </row>
    <row r="94" spans="4:9" x14ac:dyDescent="0.2">
      <c r="D94"/>
      <c r="E94"/>
      <c r="F94"/>
      <c r="G94" s="88"/>
      <c r="H94" t="str">
        <f>IF(ISNA(VLOOKUP(I94,Totals!$AX$3:$AY$102,2,FALSE)),"",VLOOKUP(I94,Totals!$AX$3:$AY$102,2,FALSE))</f>
        <v/>
      </c>
      <c r="I94" t="str">
        <f t="shared" si="1"/>
        <v/>
      </c>
    </row>
    <row r="95" spans="4:9" x14ac:dyDescent="0.2">
      <c r="D95"/>
      <c r="E95"/>
      <c r="F95"/>
      <c r="G95" s="88"/>
      <c r="H95" t="str">
        <f>IF(ISNA(VLOOKUP(I95,Totals!$AX$3:$AY$102,2,FALSE)),"",VLOOKUP(I95,Totals!$AX$3:$AY$102,2,FALSE))</f>
        <v/>
      </c>
      <c r="I95" t="str">
        <f t="shared" si="1"/>
        <v/>
      </c>
    </row>
    <row r="96" spans="4:9" x14ac:dyDescent="0.2">
      <c r="D96"/>
      <c r="E96"/>
      <c r="F96"/>
      <c r="G96" s="88"/>
      <c r="H96" t="str">
        <f>IF(ISNA(VLOOKUP(I96,Totals!$AX$3:$AY$102,2,FALSE)),"",VLOOKUP(I96,Totals!$AX$3:$AY$102,2,FALSE))</f>
        <v/>
      </c>
      <c r="I96" t="str">
        <f t="shared" si="1"/>
        <v/>
      </c>
    </row>
    <row r="97" spans="4:9" x14ac:dyDescent="0.2">
      <c r="D97"/>
      <c r="E97"/>
      <c r="F97"/>
      <c r="G97" s="88"/>
      <c r="H97" t="str">
        <f>IF(ISNA(VLOOKUP(I97,Totals!$AX$3:$AY$102,2,FALSE)),"",VLOOKUP(I97,Totals!$AX$3:$AY$102,2,FALSE))</f>
        <v/>
      </c>
      <c r="I97" t="str">
        <f t="shared" si="1"/>
        <v/>
      </c>
    </row>
    <row r="98" spans="4:9" x14ac:dyDescent="0.2">
      <c r="D98"/>
      <c r="E98"/>
      <c r="F98"/>
      <c r="G98" s="88"/>
      <c r="H98" t="str">
        <f>IF(ISNA(VLOOKUP(I98,Totals!$AX$3:$AY$102,2,FALSE)),"",VLOOKUP(I98,Totals!$AX$3:$AY$102,2,FALSE))</f>
        <v/>
      </c>
      <c r="I98" t="str">
        <f t="shared" si="1"/>
        <v/>
      </c>
    </row>
    <row r="99" spans="4:9" x14ac:dyDescent="0.2">
      <c r="H99" t="str">
        <f>IF(ISNA(VLOOKUP(I99,Totals!$AX$3:$AY$102,2,FALSE)),"",VLOOKUP(I99,Totals!$AX$3:$AY$102,2,FALSE))</f>
        <v/>
      </c>
      <c r="I99" t="str">
        <f t="shared" si="1"/>
        <v/>
      </c>
    </row>
    <row r="100" spans="4:9" x14ac:dyDescent="0.2">
      <c r="H100" t="str">
        <f>IF(ISNA(VLOOKUP(I100,Totals!$AX$3:$AY$102,2,FALSE)),"",VLOOKUP(I100,Totals!$AX$3:$AY$102,2,FALSE))</f>
        <v/>
      </c>
      <c r="I100" t="str">
        <f t="shared" si="1"/>
        <v/>
      </c>
    </row>
    <row r="101" spans="4:9" x14ac:dyDescent="0.2">
      <c r="H101" t="str">
        <f>IF(ISNA(VLOOKUP(I101,Totals!$AX$3:$AY$102,2,FALSE)),"",VLOOKUP(I101,Totals!$AX$3:$AY$102,2,FALSE))</f>
        <v/>
      </c>
      <c r="I101" t="str">
        <f t="shared" si="1"/>
        <v/>
      </c>
    </row>
    <row r="102" spans="4:9" x14ac:dyDescent="0.2">
      <c r="H102" t="str">
        <f>IF(ISNA(VLOOKUP(I102,Totals!$AX$3:$AY$102,2,FALSE)),"",VLOOKUP(I102,Totals!$AX$3:$AY$102,2,FALSE))</f>
        <v/>
      </c>
      <c r="I102" t="str">
        <f t="shared" si="1"/>
        <v/>
      </c>
    </row>
    <row r="103" spans="4:9" x14ac:dyDescent="0.2">
      <c r="H103" t="str">
        <f>IF(ISNA(VLOOKUP(I103,Totals!$AX$3:$AY$102,2,FALSE)),"",VLOOKUP(I103,Totals!$AX$3:$AY$102,2,FALSE))</f>
        <v/>
      </c>
      <c r="I103" t="str">
        <f t="shared" si="1"/>
        <v/>
      </c>
    </row>
    <row r="104" spans="4:9" x14ac:dyDescent="0.2">
      <c r="H104" t="str">
        <f>IF(ISNA(VLOOKUP(I104,Totals!$AX$3:$AY$102,2,FALSE)),"",VLOOKUP(I104,Totals!$AX$3:$AY$102,2,FALSE))</f>
        <v/>
      </c>
      <c r="I104" t="str">
        <f t="shared" si="1"/>
        <v/>
      </c>
    </row>
    <row r="105" spans="4:9" x14ac:dyDescent="0.2">
      <c r="H105" t="str">
        <f>IF(ISNA(VLOOKUP(I105,Totals!$AX$3:$AY$102,2,FALSE)),"",VLOOKUP(I105,Totals!$AX$3:$AY$102,2,FALSE))</f>
        <v/>
      </c>
      <c r="I105" t="str">
        <f t="shared" si="1"/>
        <v/>
      </c>
    </row>
    <row r="106" spans="4:9" x14ac:dyDescent="0.2">
      <c r="H106" t="str">
        <f>IF(ISNA(VLOOKUP(I106,Totals!$AX$3:$AY$102,2,FALSE)),"",VLOOKUP(I106,Totals!$AX$3:$AY$102,2,FALSE))</f>
        <v/>
      </c>
      <c r="I106" t="str">
        <f t="shared" si="1"/>
        <v/>
      </c>
    </row>
    <row r="107" spans="4:9" x14ac:dyDescent="0.2">
      <c r="H107" t="str">
        <f>IF(ISNA(VLOOKUP(I107,Totals!$AX$3:$AY$102,2,FALSE)),"",VLOOKUP(I107,Totals!$AX$3:$AY$102,2,FALSE))</f>
        <v/>
      </c>
      <c r="I107" t="str">
        <f t="shared" si="1"/>
        <v/>
      </c>
    </row>
    <row r="108" spans="4:9" x14ac:dyDescent="0.2">
      <c r="H108" t="str">
        <f>IF(ISNA(VLOOKUP(I108,Totals!$AX$3:$AY$102,2,FALSE)),"",VLOOKUP(I108,Totals!$AX$3:$AY$102,2,FALSE))</f>
        <v/>
      </c>
      <c r="I108" t="str">
        <f t="shared" si="1"/>
        <v/>
      </c>
    </row>
    <row r="109" spans="4:9" x14ac:dyDescent="0.2">
      <c r="H109" t="str">
        <f>IF(ISNA(VLOOKUP(I109,Totals!$AX$3:$AY$102,2,FALSE)),"",VLOOKUP(I109,Totals!$AX$3:$AY$102,2,FALSE))</f>
        <v/>
      </c>
      <c r="I109" t="str">
        <f t="shared" si="1"/>
        <v/>
      </c>
    </row>
    <row r="110" spans="4:9" x14ac:dyDescent="0.2">
      <c r="H110" t="str">
        <f>IF(ISNA(VLOOKUP(I110,Totals!$AX$3:$AY$102,2,FALSE)),"",VLOOKUP(I110,Totals!$AX$3:$AY$102,2,FALSE))</f>
        <v/>
      </c>
      <c r="I110" t="str">
        <f t="shared" si="1"/>
        <v/>
      </c>
    </row>
    <row r="111" spans="4:9" x14ac:dyDescent="0.2">
      <c r="H111" t="str">
        <f>IF(ISNA(VLOOKUP(I111,Totals!$AX$3:$AY$102,2,FALSE)),"",VLOOKUP(I111,Totals!$AX$3:$AY$102,2,FALSE))</f>
        <v/>
      </c>
      <c r="I111" t="str">
        <f t="shared" si="1"/>
        <v/>
      </c>
    </row>
    <row r="112" spans="4:9" x14ac:dyDescent="0.2">
      <c r="H112" t="str">
        <f>IF(ISNA(VLOOKUP(I112,Totals!$AX$3:$AY$102,2,FALSE)),"",VLOOKUP(I112,Totals!$AX$3:$AY$102,2,FALSE))</f>
        <v/>
      </c>
      <c r="I112" t="str">
        <f t="shared" si="1"/>
        <v/>
      </c>
    </row>
    <row r="113" spans="8:9" x14ac:dyDescent="0.2">
      <c r="H113" t="str">
        <f>IF(ISNA(VLOOKUP(I113,Totals!$AX$3:$AY$102,2,FALSE)),"",VLOOKUP(I113,Totals!$AX$3:$AY$102,2,FALSE))</f>
        <v/>
      </c>
      <c r="I113" t="str">
        <f t="shared" si="1"/>
        <v/>
      </c>
    </row>
    <row r="114" spans="8:9" x14ac:dyDescent="0.2">
      <c r="H114" t="str">
        <f>IF(ISNA(VLOOKUP(I114,Totals!$AX$3:$AY$102,2,FALSE)),"",VLOOKUP(I114,Totals!$AX$3:$AY$102,2,FALSE))</f>
        <v/>
      </c>
      <c r="I114" t="str">
        <f t="shared" si="1"/>
        <v/>
      </c>
    </row>
    <row r="115" spans="8:9" x14ac:dyDescent="0.2">
      <c r="H115" t="str">
        <f>IF(ISNA(VLOOKUP(I115,Totals!$AX$3:$AY$102,2,FALSE)),"",VLOOKUP(I115,Totals!$AX$3:$AY$102,2,FALSE))</f>
        <v/>
      </c>
      <c r="I115" t="str">
        <f t="shared" si="1"/>
        <v/>
      </c>
    </row>
    <row r="116" spans="8:9" x14ac:dyDescent="0.2">
      <c r="H116" t="str">
        <f>IF(ISNA(VLOOKUP(I116,Totals!$AX$3:$AY$102,2,FALSE)),"",VLOOKUP(I116,Totals!$AX$3:$AY$102,2,FALSE))</f>
        <v/>
      </c>
      <c r="I116" t="str">
        <f t="shared" si="1"/>
        <v/>
      </c>
    </row>
    <row r="117" spans="8:9" x14ac:dyDescent="0.2">
      <c r="H117" t="str">
        <f>IF(ISNA(VLOOKUP(I117,Totals!$AX$3:$AY$102,2,FALSE)),"",VLOOKUP(I117,Totals!$AX$3:$AY$102,2,FALSE))</f>
        <v/>
      </c>
      <c r="I117" t="str">
        <f t="shared" si="1"/>
        <v/>
      </c>
    </row>
    <row r="118" spans="8:9" x14ac:dyDescent="0.2">
      <c r="H118" t="str">
        <f>IF(ISNA(VLOOKUP(I118,Totals!$AX$3:$AY$102,2,FALSE)),"",VLOOKUP(I118,Totals!$AX$3:$AY$102,2,FALSE))</f>
        <v/>
      </c>
      <c r="I118" t="str">
        <f t="shared" si="1"/>
        <v/>
      </c>
    </row>
    <row r="119" spans="8:9" x14ac:dyDescent="0.2">
      <c r="H119" t="str">
        <f>IF(ISNA(VLOOKUP(I119,Totals!$AX$3:$AY$102,2,FALSE)),"",VLOOKUP(I119,Totals!$AX$3:$AY$102,2,FALSE))</f>
        <v/>
      </c>
      <c r="I119" t="str">
        <f t="shared" si="1"/>
        <v/>
      </c>
    </row>
    <row r="120" spans="8:9" x14ac:dyDescent="0.2">
      <c r="H120" t="str">
        <f>IF(ISNA(VLOOKUP(I120,Totals!$AX$3:$AY$102,2,FALSE)),"",VLOOKUP(I120,Totals!$AX$3:$AY$102,2,FALSE))</f>
        <v/>
      </c>
      <c r="I120" t="str">
        <f t="shared" si="1"/>
        <v/>
      </c>
    </row>
    <row r="121" spans="8:9" x14ac:dyDescent="0.2">
      <c r="H121" t="str">
        <f>IF(ISNA(VLOOKUP(I121,Totals!$AX$3:$AY$102,2,FALSE)),"",VLOOKUP(I121,Totals!$AX$3:$AY$102,2,FALSE))</f>
        <v/>
      </c>
      <c r="I121" t="str">
        <f t="shared" si="1"/>
        <v/>
      </c>
    </row>
    <row r="122" spans="8:9" x14ac:dyDescent="0.2">
      <c r="H122" t="str">
        <f>IF(ISNA(VLOOKUP(I122,Totals!$AX$3:$AY$102,2,FALSE)),"",VLOOKUP(I122,Totals!$AX$3:$AY$102,2,FALSE))</f>
        <v/>
      </c>
      <c r="I122" t="str">
        <f t="shared" si="1"/>
        <v/>
      </c>
    </row>
    <row r="123" spans="8:9" x14ac:dyDescent="0.2">
      <c r="H123" t="str">
        <f>IF(ISNA(VLOOKUP(I123,Totals!$AX$3:$AY$102,2,FALSE)),"",VLOOKUP(I123,Totals!$AX$3:$AY$102,2,FALSE))</f>
        <v/>
      </c>
      <c r="I123" t="str">
        <f t="shared" si="1"/>
        <v/>
      </c>
    </row>
    <row r="124" spans="8:9" x14ac:dyDescent="0.2">
      <c r="H124" t="str">
        <f>IF(ISNA(VLOOKUP(I124,Totals!$AX$3:$AY$102,2,FALSE)),"",VLOOKUP(I124,Totals!$AX$3:$AY$102,2,FALSE))</f>
        <v/>
      </c>
      <c r="I124" t="str">
        <f t="shared" si="1"/>
        <v/>
      </c>
    </row>
    <row r="125" spans="8:9" x14ac:dyDescent="0.2">
      <c r="H125" t="str">
        <f>IF(ISNA(VLOOKUP(I125,Totals!$AX$3:$AY$102,2,FALSE)),"",VLOOKUP(I125,Totals!$AX$3:$AY$102,2,FALSE))</f>
        <v/>
      </c>
      <c r="I125" t="str">
        <f t="shared" si="1"/>
        <v/>
      </c>
    </row>
    <row r="126" spans="8:9" x14ac:dyDescent="0.2">
      <c r="H126" t="str">
        <f>IF(ISNA(VLOOKUP(I126,Totals!$AX$3:$AY$102,2,FALSE)),"",VLOOKUP(I126,Totals!$AX$3:$AY$102,2,FALSE))</f>
        <v/>
      </c>
      <c r="I126" t="str">
        <f t="shared" si="1"/>
        <v/>
      </c>
    </row>
    <row r="127" spans="8:9" x14ac:dyDescent="0.2">
      <c r="H127" t="str">
        <f>IF(ISNA(VLOOKUP(I127,Totals!$AX$3:$AY$102,2,FALSE)),"",VLOOKUP(I127,Totals!$AX$3:$AY$102,2,FALSE))</f>
        <v/>
      </c>
      <c r="I127" t="str">
        <f t="shared" si="1"/>
        <v/>
      </c>
    </row>
    <row r="128" spans="8:9" x14ac:dyDescent="0.2">
      <c r="H128" t="str">
        <f>IF(ISNA(VLOOKUP(I128,Totals!$AX$3:$AY$102,2,FALSE)),"",VLOOKUP(I128,Totals!$AX$3:$AY$102,2,FALSE))</f>
        <v/>
      </c>
      <c r="I128" t="str">
        <f t="shared" si="1"/>
        <v/>
      </c>
    </row>
    <row r="129" spans="8:9" x14ac:dyDescent="0.2">
      <c r="H129" t="str">
        <f>IF(ISNA(VLOOKUP(I129,Totals!$AX$3:$AY$102,2,FALSE)),"",VLOOKUP(I129,Totals!$AX$3:$AY$102,2,FALSE))</f>
        <v/>
      </c>
      <c r="I129" t="str">
        <f t="shared" si="1"/>
        <v/>
      </c>
    </row>
    <row r="130" spans="8:9" x14ac:dyDescent="0.2">
      <c r="H130" t="str">
        <f>IF(ISNA(VLOOKUP(I130,Totals!$AX$3:$AY$102,2,FALSE)),"",VLOOKUP(I130,Totals!$AX$3:$AY$102,2,FALSE))</f>
        <v/>
      </c>
      <c r="I130" t="str">
        <f t="shared" si="1"/>
        <v/>
      </c>
    </row>
    <row r="131" spans="8:9" x14ac:dyDescent="0.2">
      <c r="H131" t="str">
        <f>IF(ISNA(VLOOKUP(I131,Totals!$AX$3:$AY$102,2,FALSE)),"",VLOOKUP(I131,Totals!$AX$3:$AY$102,2,FALSE))</f>
        <v/>
      </c>
      <c r="I131" t="str">
        <f t="shared" si="1"/>
        <v/>
      </c>
    </row>
    <row r="132" spans="8:9" x14ac:dyDescent="0.2">
      <c r="H132" t="str">
        <f>IF(ISNA(VLOOKUP(I132,Totals!$AX$3:$AY$102,2,FALSE)),"",VLOOKUP(I132,Totals!$AX$3:$AY$102,2,FALSE))</f>
        <v/>
      </c>
      <c r="I132" t="str">
        <f t="shared" si="1"/>
        <v/>
      </c>
    </row>
    <row r="133" spans="8:9" x14ac:dyDescent="0.2">
      <c r="H133" t="str">
        <f>IF(ISNA(VLOOKUP(I133,Totals!$AX$3:$AY$102,2,FALSE)),"",VLOOKUP(I133,Totals!$AX$3:$AY$102,2,FALSE))</f>
        <v/>
      </c>
      <c r="I133" t="str">
        <f t="shared" si="1"/>
        <v/>
      </c>
    </row>
    <row r="134" spans="8:9" x14ac:dyDescent="0.2">
      <c r="H134" t="str">
        <f>IF(ISNA(VLOOKUP(I134,Totals!$AX$3:$AY$102,2,FALSE)),"",VLOOKUP(I134,Totals!$AX$3:$AY$102,2,FALSE))</f>
        <v/>
      </c>
      <c r="I134" t="str">
        <f t="shared" si="1"/>
        <v/>
      </c>
    </row>
    <row r="135" spans="8:9" x14ac:dyDescent="0.2">
      <c r="H135" t="str">
        <f>IF(ISNA(VLOOKUP(I135,Totals!$AX$3:$AY$102,2,FALSE)),"",VLOOKUP(I135,Totals!$AX$3:$AY$102,2,FALSE))</f>
        <v/>
      </c>
      <c r="I135" t="str">
        <f t="shared" ref="I135:I150" si="2">IF(G135=G134,I134,IF(ISNA(RANK(G135,G$5:G$150)),"",RANK(G135,G$5:G$150)))</f>
        <v/>
      </c>
    </row>
    <row r="136" spans="8:9" x14ac:dyDescent="0.2">
      <c r="H136" t="str">
        <f>IF(ISNA(VLOOKUP(I136,Totals!$AX$3:$AY$102,2,FALSE)),"",VLOOKUP(I136,Totals!$AX$3:$AY$102,2,FALSE))</f>
        <v/>
      </c>
      <c r="I136" t="str">
        <f t="shared" si="2"/>
        <v/>
      </c>
    </row>
    <row r="137" spans="8:9" x14ac:dyDescent="0.2">
      <c r="H137" t="str">
        <f>IF(ISNA(VLOOKUP(I137,Totals!$AX$3:$AY$102,2,FALSE)),"",VLOOKUP(I137,Totals!$AX$3:$AY$102,2,FALSE))</f>
        <v/>
      </c>
      <c r="I137" t="str">
        <f t="shared" si="2"/>
        <v/>
      </c>
    </row>
    <row r="138" spans="8:9" x14ac:dyDescent="0.2">
      <c r="H138" t="str">
        <f>IF(ISNA(VLOOKUP(I138,Totals!$AX$3:$AY$102,2,FALSE)),"",VLOOKUP(I138,Totals!$AX$3:$AY$102,2,FALSE))</f>
        <v/>
      </c>
      <c r="I138" t="str">
        <f t="shared" si="2"/>
        <v/>
      </c>
    </row>
    <row r="139" spans="8:9" x14ac:dyDescent="0.2">
      <c r="H139" t="str">
        <f>IF(ISNA(VLOOKUP(I139,Totals!$AX$3:$AY$102,2,FALSE)),"",VLOOKUP(I139,Totals!$AX$3:$AY$102,2,FALSE))</f>
        <v/>
      </c>
      <c r="I139" t="str">
        <f t="shared" si="2"/>
        <v/>
      </c>
    </row>
    <row r="140" spans="8:9" x14ac:dyDescent="0.2">
      <c r="H140" t="str">
        <f>IF(ISNA(VLOOKUP(I140,Totals!$AX$3:$AY$102,2,FALSE)),"",VLOOKUP(I140,Totals!$AX$3:$AY$102,2,FALSE))</f>
        <v/>
      </c>
      <c r="I140" t="str">
        <f t="shared" si="2"/>
        <v/>
      </c>
    </row>
    <row r="141" spans="8:9" x14ac:dyDescent="0.2">
      <c r="H141" t="str">
        <f>IF(ISNA(VLOOKUP(I141,Totals!$AX$3:$AY$102,2,FALSE)),"",VLOOKUP(I141,Totals!$AX$3:$AY$102,2,FALSE))</f>
        <v/>
      </c>
      <c r="I141" t="str">
        <f t="shared" si="2"/>
        <v/>
      </c>
    </row>
    <row r="142" spans="8:9" x14ac:dyDescent="0.2">
      <c r="H142" t="str">
        <f>IF(ISNA(VLOOKUP(I142,Totals!$AX$3:$AY$102,2,FALSE)),"",VLOOKUP(I142,Totals!$AX$3:$AY$102,2,FALSE))</f>
        <v/>
      </c>
      <c r="I142" t="str">
        <f t="shared" si="2"/>
        <v/>
      </c>
    </row>
    <row r="143" spans="8:9" x14ac:dyDescent="0.2">
      <c r="H143" t="str">
        <f>IF(ISNA(VLOOKUP(I143,Totals!$AX$3:$AY$102,2,FALSE)),"",VLOOKUP(I143,Totals!$AX$3:$AY$102,2,FALSE))</f>
        <v/>
      </c>
      <c r="I143" t="str">
        <f t="shared" si="2"/>
        <v/>
      </c>
    </row>
    <row r="144" spans="8:9" x14ac:dyDescent="0.2">
      <c r="H144" t="str">
        <f>IF(ISNA(VLOOKUP(I144,Totals!$AX$3:$AY$102,2,FALSE)),"",VLOOKUP(I144,Totals!$AX$3:$AY$102,2,FALSE))</f>
        <v/>
      </c>
      <c r="I144" t="str">
        <f t="shared" si="2"/>
        <v/>
      </c>
    </row>
    <row r="145" spans="8:9" x14ac:dyDescent="0.2">
      <c r="H145" t="str">
        <f>IF(ISNA(VLOOKUP(I145,Totals!$AX$3:$AY$102,2,FALSE)),"",VLOOKUP(I145,Totals!$AX$3:$AY$102,2,FALSE))</f>
        <v/>
      </c>
      <c r="I145" t="str">
        <f t="shared" si="2"/>
        <v/>
      </c>
    </row>
    <row r="146" spans="8:9" x14ac:dyDescent="0.2">
      <c r="H146" t="str">
        <f>IF(ISNA(VLOOKUP(I146,Totals!$AX$3:$AY$102,2,FALSE)),"",VLOOKUP(I146,Totals!$AX$3:$AY$102,2,FALSE))</f>
        <v/>
      </c>
      <c r="I146" t="str">
        <f t="shared" si="2"/>
        <v/>
      </c>
    </row>
    <row r="147" spans="8:9" x14ac:dyDescent="0.2">
      <c r="H147" t="str">
        <f>IF(ISNA(VLOOKUP(I147,Totals!$AX$3:$AY$102,2,FALSE)),"",VLOOKUP(I147,Totals!$AX$3:$AY$102,2,FALSE))</f>
        <v/>
      </c>
      <c r="I147" t="str">
        <f t="shared" si="2"/>
        <v/>
      </c>
    </row>
    <row r="148" spans="8:9" x14ac:dyDescent="0.2">
      <c r="H148" t="str">
        <f>IF(ISNA(VLOOKUP(I148,Totals!$AX$3:$AY$102,2,FALSE)),"",VLOOKUP(I148,Totals!$AX$3:$AY$102,2,FALSE))</f>
        <v/>
      </c>
      <c r="I148" t="str">
        <f t="shared" si="2"/>
        <v/>
      </c>
    </row>
    <row r="149" spans="8:9" x14ac:dyDescent="0.2">
      <c r="H149" t="str">
        <f>IF(ISNA(VLOOKUP(I149,Totals!$AX$3:$AY$102,2,FALSE)),"",VLOOKUP(I149,Totals!$AX$3:$AY$102,2,FALSE))</f>
        <v/>
      </c>
      <c r="I149" t="str">
        <f t="shared" si="2"/>
        <v/>
      </c>
    </row>
    <row r="150" spans="8:9" x14ac:dyDescent="0.2">
      <c r="H150" t="str">
        <f>IF(ISNA(VLOOKUP(I150,Totals!$AX$3:$AY$102,2,FALSE)),"",VLOOKUP(I150,Totals!$AX$3:$AY$102,2,FALSE))</f>
        <v/>
      </c>
      <c r="I150" t="str">
        <f t="shared" si="2"/>
        <v/>
      </c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</sheetData>
  <conditionalFormatting sqref="H5:I37">
    <cfRule type="expression" dxfId="14" priority="6">
      <formula>$D5&gt;0</formula>
    </cfRule>
  </conditionalFormatting>
  <conditionalFormatting sqref="H38:I154">
    <cfRule type="expression" dxfId="13" priority="5">
      <formula>$D38&gt;0</formula>
    </cfRule>
  </conditionalFormatting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'Student Entry'!$A$3:$C$3</xm:f>
          </x14:formula1>
          <xm:sqref>D2 F2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K219"/>
  <sheetViews>
    <sheetView zoomScale="110" zoomScaleNormal="110" zoomScalePageLayoutView="110" workbookViewId="0">
      <pane xSplit="1" ySplit="2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C28" sqref="C28"/>
    </sheetView>
  </sheetViews>
  <sheetFormatPr defaultColWidth="8.85546875" defaultRowHeight="15.75" x14ac:dyDescent="0.25"/>
  <cols>
    <col min="1" max="1" width="9.140625" style="70" customWidth="1"/>
    <col min="2" max="2" width="12.7109375" style="9" customWidth="1"/>
    <col min="3" max="7" width="9.28515625" style="5" customWidth="1"/>
    <col min="8" max="8" width="9.28515625" style="16" customWidth="1"/>
    <col min="9" max="9" width="9.28515625" style="21" customWidth="1"/>
    <col min="11" max="11" width="8.85546875" style="96"/>
    <col min="12" max="12" width="9.28515625" bestFit="1" customWidth="1"/>
  </cols>
  <sheetData>
    <row r="1" spans="1:11" ht="16.5" thickTop="1" x14ac:dyDescent="0.25">
      <c r="B1" s="6" t="s">
        <v>8</v>
      </c>
      <c r="C1" s="77" t="s">
        <v>9</v>
      </c>
      <c r="D1" s="79"/>
      <c r="E1" s="79"/>
      <c r="F1" s="79"/>
      <c r="G1" s="79"/>
      <c r="H1" s="14"/>
      <c r="I1" s="23"/>
    </row>
    <row r="2" spans="1:11" ht="30.75" x14ac:dyDescent="0.25">
      <c r="A2" s="70" t="s">
        <v>18</v>
      </c>
      <c r="B2" s="7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3" t="s">
        <v>6</v>
      </c>
      <c r="I2" s="22" t="s">
        <v>20</v>
      </c>
    </row>
    <row r="3" spans="1:11" x14ac:dyDescent="0.25">
      <c r="A3" s="67">
        <f>IF(Draw!E2=0,"",Draw!E2)</f>
        <v>1</v>
      </c>
      <c r="B3" s="8">
        <v>1.6</v>
      </c>
      <c r="C3" s="97">
        <v>47</v>
      </c>
      <c r="D3" s="97">
        <v>48</v>
      </c>
      <c r="E3" s="97">
        <v>47</v>
      </c>
      <c r="F3" s="97"/>
      <c r="G3" s="97"/>
      <c r="H3" s="38">
        <f t="shared" ref="H3:H5" si="0">IF(B3="","",IF(K3=3,(SUM(C3:G3)/(300/(6.5+(B3-1)*6.5))),IF(K3=4,(SUM(C3:G3)-MAX(C3:G3))/(300/(6.5+(B3-1)*6.5)),IF(K3=5,(SUM(C3:G3)-MAX(C3:G3)-MIN(C3:G3))/(300/(6.5+(B3-1)*6.5)),0))))</f>
        <v>4.9226666666666663</v>
      </c>
      <c r="I3" s="29"/>
      <c r="K3" s="96">
        <f>COUNT(C3:G3)</f>
        <v>3</v>
      </c>
    </row>
    <row r="4" spans="1:11" x14ac:dyDescent="0.25">
      <c r="A4" s="67">
        <f>IF(Draw!E3=0,"",Draw!E3)</f>
        <v>2</v>
      </c>
      <c r="B4" s="8">
        <f t="shared" ref="B4:B5" si="1">IF(A4="","",B$3)</f>
        <v>1.6</v>
      </c>
      <c r="C4" s="68">
        <v>51</v>
      </c>
      <c r="D4" s="68">
        <v>44</v>
      </c>
      <c r="E4" s="68">
        <v>46</v>
      </c>
      <c r="F4" s="68"/>
      <c r="G4" s="68"/>
      <c r="H4" s="38">
        <f t="shared" si="0"/>
        <v>4.8879999999999999</v>
      </c>
      <c r="I4" s="29"/>
      <c r="K4" s="96">
        <f t="shared" ref="K4:K67" si="2">COUNT(C4:G4)</f>
        <v>3</v>
      </c>
    </row>
    <row r="5" spans="1:11" x14ac:dyDescent="0.25">
      <c r="A5" s="78">
        <f>IF(Draw!E4=0,"",Draw!E4)</f>
        <v>3</v>
      </c>
      <c r="B5" s="53">
        <f t="shared" si="1"/>
        <v>1.6</v>
      </c>
      <c r="C5" s="69">
        <v>46</v>
      </c>
      <c r="D5" s="69">
        <v>43</v>
      </c>
      <c r="E5" s="69">
        <v>45</v>
      </c>
      <c r="F5" s="69"/>
      <c r="G5" s="69"/>
      <c r="H5" s="38">
        <f t="shared" si="0"/>
        <v>4.6453333333333333</v>
      </c>
      <c r="I5" s="55"/>
      <c r="K5" s="96">
        <f t="shared" si="2"/>
        <v>3</v>
      </c>
    </row>
    <row r="6" spans="1:11" x14ac:dyDescent="0.25">
      <c r="A6" s="67">
        <f>IF(Draw!E5=0,"",Draw!E5)</f>
        <v>4</v>
      </c>
      <c r="B6" s="8">
        <f t="shared" ref="B6:B69" si="3">IF(A6="","",B$3)</f>
        <v>1.6</v>
      </c>
      <c r="C6" s="68">
        <v>48</v>
      </c>
      <c r="D6" s="68">
        <v>49</v>
      </c>
      <c r="E6" s="68">
        <v>50</v>
      </c>
      <c r="F6" s="68"/>
      <c r="G6" s="68"/>
      <c r="H6" s="38">
        <f t="shared" ref="H6:H69" si="4">IF(B6="","",IF(K6=3,(SUM(C6:G6)/(300/(6.5+(B6-1)*6.5))),IF(K6=4,(SUM(C6:G6)-MAX(C6:G6))/(300/(6.5+(B6-1)*6.5)),IF(K6=5,(SUM(C6:G6)-MAX(C6:G6)-MIN(C6:G6))/(300/(6.5+(B6-1)*6.5)),0))))</f>
        <v>5.0960000000000001</v>
      </c>
      <c r="I6" s="29"/>
      <c r="K6" s="96">
        <f t="shared" si="2"/>
        <v>3</v>
      </c>
    </row>
    <row r="7" spans="1:11" x14ac:dyDescent="0.25">
      <c r="A7" s="78">
        <f>IF(Draw!E6=0,"",Draw!E6)</f>
        <v>5</v>
      </c>
      <c r="B7" s="53">
        <f t="shared" si="3"/>
        <v>1.6</v>
      </c>
      <c r="C7" s="69">
        <v>52</v>
      </c>
      <c r="D7" s="69">
        <v>52</v>
      </c>
      <c r="E7" s="69">
        <v>52</v>
      </c>
      <c r="F7" s="69"/>
      <c r="G7" s="69"/>
      <c r="H7" s="38">
        <f t="shared" si="4"/>
        <v>5.4079999999999995</v>
      </c>
      <c r="I7" s="55"/>
      <c r="K7" s="96">
        <f t="shared" si="2"/>
        <v>3</v>
      </c>
    </row>
    <row r="8" spans="1:11" x14ac:dyDescent="0.25">
      <c r="A8" s="67">
        <f>IF(Draw!E7=0,"",Draw!E7)</f>
        <v>6</v>
      </c>
      <c r="B8" s="8">
        <f t="shared" si="3"/>
        <v>1.6</v>
      </c>
      <c r="C8" s="68">
        <v>53</v>
      </c>
      <c r="D8" s="68">
        <v>54</v>
      </c>
      <c r="E8" s="68">
        <v>56</v>
      </c>
      <c r="F8" s="68"/>
      <c r="G8" s="68"/>
      <c r="H8" s="38">
        <f t="shared" si="4"/>
        <v>5.6506666666666669</v>
      </c>
      <c r="I8" s="29"/>
      <c r="K8" s="96">
        <f t="shared" si="2"/>
        <v>3</v>
      </c>
    </row>
    <row r="9" spans="1:11" x14ac:dyDescent="0.25">
      <c r="A9" s="78">
        <f>IF(Draw!E8=0,"",Draw!E8)</f>
        <v>7</v>
      </c>
      <c r="B9" s="53">
        <f t="shared" si="3"/>
        <v>1.6</v>
      </c>
      <c r="C9" s="69">
        <v>52</v>
      </c>
      <c r="D9" s="69">
        <v>51</v>
      </c>
      <c r="E9" s="69">
        <v>50</v>
      </c>
      <c r="F9" s="69"/>
      <c r="G9" s="69"/>
      <c r="H9" s="38">
        <f t="shared" si="4"/>
        <v>5.3040000000000003</v>
      </c>
      <c r="I9" s="55"/>
      <c r="K9" s="96">
        <f t="shared" si="2"/>
        <v>3</v>
      </c>
    </row>
    <row r="10" spans="1:11" x14ac:dyDescent="0.25">
      <c r="A10" s="67">
        <f>IF(Draw!E9=0,"",Draw!E9)</f>
        <v>8</v>
      </c>
      <c r="B10" s="8">
        <f t="shared" si="3"/>
        <v>1.6</v>
      </c>
      <c r="C10" s="68">
        <v>51</v>
      </c>
      <c r="D10" s="68">
        <v>50</v>
      </c>
      <c r="E10" s="68">
        <v>54</v>
      </c>
      <c r="F10" s="68"/>
      <c r="G10" s="68"/>
      <c r="H10" s="38">
        <f t="shared" si="4"/>
        <v>5.3733333333333331</v>
      </c>
      <c r="I10" s="29"/>
      <c r="K10" s="96">
        <f t="shared" si="2"/>
        <v>3</v>
      </c>
    </row>
    <row r="11" spans="1:11" x14ac:dyDescent="0.25">
      <c r="A11" s="78">
        <f>IF(Draw!E10=0,"",Draw!E10)</f>
        <v>9</v>
      </c>
      <c r="B11" s="53">
        <f t="shared" si="3"/>
        <v>1.6</v>
      </c>
      <c r="C11" s="69">
        <v>55</v>
      </c>
      <c r="D11" s="69">
        <v>55</v>
      </c>
      <c r="E11" s="69">
        <v>54</v>
      </c>
      <c r="F11" s="69"/>
      <c r="G11" s="69"/>
      <c r="H11" s="38">
        <f t="shared" si="4"/>
        <v>5.6853333333333333</v>
      </c>
      <c r="I11" s="55"/>
      <c r="K11" s="96">
        <f t="shared" si="2"/>
        <v>3</v>
      </c>
    </row>
    <row r="12" spans="1:11" x14ac:dyDescent="0.25">
      <c r="A12" s="67">
        <f>IF(Draw!E11=0,"",Draw!E11)</f>
        <v>10</v>
      </c>
      <c r="B12" s="8">
        <f t="shared" si="3"/>
        <v>1.6</v>
      </c>
      <c r="C12" s="68">
        <v>54</v>
      </c>
      <c r="D12" s="68">
        <v>53</v>
      </c>
      <c r="E12" s="68">
        <v>51</v>
      </c>
      <c r="F12" s="68"/>
      <c r="G12" s="68"/>
      <c r="H12" s="38">
        <f t="shared" si="4"/>
        <v>5.4773333333333332</v>
      </c>
      <c r="I12" s="29"/>
      <c r="K12" s="96">
        <f t="shared" si="2"/>
        <v>3</v>
      </c>
    </row>
    <row r="13" spans="1:11" x14ac:dyDescent="0.25">
      <c r="A13" s="78">
        <f>IF(Draw!E12=0,"",Draw!E12)</f>
        <v>11</v>
      </c>
      <c r="B13" s="53">
        <f t="shared" si="3"/>
        <v>1.6</v>
      </c>
      <c r="C13" s="69">
        <v>53</v>
      </c>
      <c r="D13" s="69">
        <v>56</v>
      </c>
      <c r="E13" s="69">
        <v>54</v>
      </c>
      <c r="F13" s="69"/>
      <c r="G13" s="69"/>
      <c r="H13" s="38">
        <f t="shared" si="4"/>
        <v>5.6506666666666669</v>
      </c>
      <c r="I13" s="55"/>
      <c r="K13" s="96">
        <f t="shared" si="2"/>
        <v>3</v>
      </c>
    </row>
    <row r="14" spans="1:11" x14ac:dyDescent="0.25">
      <c r="A14" s="67">
        <f>IF(Draw!E13=0,"",Draw!E13)</f>
        <v>12</v>
      </c>
      <c r="B14" s="8">
        <f t="shared" si="3"/>
        <v>1.6</v>
      </c>
      <c r="C14" s="68">
        <v>55</v>
      </c>
      <c r="D14" s="68">
        <v>54</v>
      </c>
      <c r="E14" s="68">
        <v>53</v>
      </c>
      <c r="F14" s="68"/>
      <c r="G14" s="68"/>
      <c r="H14" s="38">
        <f t="shared" si="4"/>
        <v>5.6159999999999997</v>
      </c>
      <c r="I14" s="29"/>
      <c r="K14" s="96">
        <f t="shared" si="2"/>
        <v>3</v>
      </c>
    </row>
    <row r="15" spans="1:11" x14ac:dyDescent="0.25">
      <c r="A15" s="78">
        <f>IF(Draw!E14=0,"",Draw!E14)</f>
        <v>13</v>
      </c>
      <c r="B15" s="53">
        <f t="shared" si="3"/>
        <v>1.6</v>
      </c>
      <c r="C15" s="69">
        <v>56</v>
      </c>
      <c r="D15" s="69">
        <v>47</v>
      </c>
      <c r="E15" s="69">
        <v>54</v>
      </c>
      <c r="F15" s="69"/>
      <c r="G15" s="69"/>
      <c r="H15" s="38">
        <f t="shared" si="4"/>
        <v>5.4426666666666668</v>
      </c>
      <c r="I15" s="55"/>
      <c r="K15" s="96">
        <f t="shared" si="2"/>
        <v>3</v>
      </c>
    </row>
    <row r="16" spans="1:11" x14ac:dyDescent="0.25">
      <c r="A16" s="67">
        <f>IF(Draw!E15=0,"",Draw!E15)</f>
        <v>14</v>
      </c>
      <c r="B16" s="8">
        <f t="shared" si="3"/>
        <v>1.6</v>
      </c>
      <c r="C16" s="68">
        <v>48</v>
      </c>
      <c r="D16" s="68">
        <v>44</v>
      </c>
      <c r="E16" s="68">
        <v>47</v>
      </c>
      <c r="F16" s="68"/>
      <c r="G16" s="68"/>
      <c r="H16" s="38">
        <f t="shared" si="4"/>
        <v>4.8186666666666662</v>
      </c>
      <c r="I16" s="29"/>
      <c r="K16" s="96">
        <f t="shared" si="2"/>
        <v>3</v>
      </c>
    </row>
    <row r="17" spans="1:11" x14ac:dyDescent="0.25">
      <c r="A17" s="78">
        <f>IF(Draw!E16=0,"",Draw!E16)</f>
        <v>15</v>
      </c>
      <c r="B17" s="53">
        <f t="shared" si="3"/>
        <v>1.6</v>
      </c>
      <c r="C17" s="69">
        <v>51</v>
      </c>
      <c r="D17" s="69">
        <v>50</v>
      </c>
      <c r="E17" s="69">
        <v>53</v>
      </c>
      <c r="F17" s="69"/>
      <c r="G17" s="69"/>
      <c r="H17" s="38">
        <f t="shared" si="4"/>
        <v>5.3386666666666667</v>
      </c>
      <c r="I17" s="55"/>
      <c r="K17" s="96">
        <f t="shared" si="2"/>
        <v>3</v>
      </c>
    </row>
    <row r="18" spans="1:11" x14ac:dyDescent="0.25">
      <c r="A18" s="67">
        <f>IF(Draw!E17=0,"",Draw!E17)</f>
        <v>16</v>
      </c>
      <c r="B18" s="8">
        <f t="shared" si="3"/>
        <v>1.6</v>
      </c>
      <c r="C18" s="68">
        <v>47</v>
      </c>
      <c r="D18" s="68">
        <v>47</v>
      </c>
      <c r="E18" s="68">
        <v>49</v>
      </c>
      <c r="F18" s="68"/>
      <c r="G18" s="68"/>
      <c r="H18" s="38">
        <f t="shared" si="4"/>
        <v>4.9573333333333336</v>
      </c>
      <c r="I18" s="29"/>
      <c r="K18" s="96">
        <f t="shared" si="2"/>
        <v>3</v>
      </c>
    </row>
    <row r="19" spans="1:11" x14ac:dyDescent="0.25">
      <c r="A19" s="78">
        <f>IF(Draw!E18=0,"",Draw!E18)</f>
        <v>17</v>
      </c>
      <c r="B19" s="53">
        <f t="shared" si="3"/>
        <v>1.6</v>
      </c>
      <c r="C19" s="69">
        <v>49</v>
      </c>
      <c r="D19" s="69">
        <v>44</v>
      </c>
      <c r="E19" s="69">
        <v>50</v>
      </c>
      <c r="F19" s="69"/>
      <c r="G19" s="69"/>
      <c r="H19" s="38">
        <f t="shared" si="4"/>
        <v>4.9573333333333336</v>
      </c>
      <c r="I19" s="55"/>
      <c r="K19" s="96">
        <f t="shared" si="2"/>
        <v>3</v>
      </c>
    </row>
    <row r="20" spans="1:11" x14ac:dyDescent="0.25">
      <c r="A20" s="67">
        <f>IF(Draw!E19=0,"",Draw!E19)</f>
        <v>18</v>
      </c>
      <c r="B20" s="8">
        <f t="shared" si="3"/>
        <v>1.6</v>
      </c>
      <c r="C20" s="68">
        <v>52</v>
      </c>
      <c r="D20" s="68">
        <v>51</v>
      </c>
      <c r="E20" s="68">
        <v>52</v>
      </c>
      <c r="F20" s="68"/>
      <c r="G20" s="68"/>
      <c r="H20" s="38">
        <f t="shared" si="4"/>
        <v>5.3733333333333331</v>
      </c>
      <c r="I20" s="29"/>
      <c r="K20" s="96">
        <f t="shared" si="2"/>
        <v>3</v>
      </c>
    </row>
    <row r="21" spans="1:11" x14ac:dyDescent="0.25">
      <c r="A21" s="78">
        <f>IF(Draw!E20=0,"",Draw!E20)</f>
        <v>19</v>
      </c>
      <c r="B21" s="53">
        <f t="shared" si="3"/>
        <v>1.6</v>
      </c>
      <c r="C21" s="69">
        <v>55</v>
      </c>
      <c r="D21" s="69">
        <v>58</v>
      </c>
      <c r="E21" s="69">
        <v>56</v>
      </c>
      <c r="F21" s="69"/>
      <c r="G21" s="69"/>
      <c r="H21" s="38">
        <f t="shared" si="4"/>
        <v>5.8586666666666662</v>
      </c>
      <c r="I21" s="55"/>
      <c r="K21" s="96">
        <f t="shared" si="2"/>
        <v>3</v>
      </c>
    </row>
    <row r="22" spans="1:11" x14ac:dyDescent="0.25">
      <c r="A22" s="67">
        <f>IF(Draw!E21=0,"",Draw!E21)</f>
        <v>20</v>
      </c>
      <c r="B22" s="8">
        <f t="shared" si="3"/>
        <v>1.6</v>
      </c>
      <c r="C22" s="68">
        <v>46</v>
      </c>
      <c r="D22" s="68">
        <v>47</v>
      </c>
      <c r="E22" s="68">
        <v>49</v>
      </c>
      <c r="F22" s="68"/>
      <c r="G22" s="68"/>
      <c r="H22" s="38">
        <f t="shared" si="4"/>
        <v>4.9226666666666663</v>
      </c>
      <c r="I22" s="29"/>
      <c r="K22" s="96">
        <f t="shared" si="2"/>
        <v>3</v>
      </c>
    </row>
    <row r="23" spans="1:11" x14ac:dyDescent="0.25">
      <c r="A23" s="78">
        <f>IF(Draw!E22=0,"",Draw!E22)</f>
        <v>21</v>
      </c>
      <c r="B23" s="53">
        <f t="shared" si="3"/>
        <v>1.6</v>
      </c>
      <c r="C23" s="69">
        <v>49</v>
      </c>
      <c r="D23" s="69">
        <v>45</v>
      </c>
      <c r="E23" s="69">
        <v>50</v>
      </c>
      <c r="F23" s="69"/>
      <c r="G23" s="69"/>
      <c r="H23" s="38">
        <f t="shared" si="4"/>
        <v>4.992</v>
      </c>
      <c r="I23" s="55"/>
      <c r="K23" s="96">
        <f t="shared" si="2"/>
        <v>3</v>
      </c>
    </row>
    <row r="24" spans="1:11" x14ac:dyDescent="0.25">
      <c r="A24" s="67">
        <f>IF(Draw!E23=0,"",Draw!E23)</f>
        <v>22</v>
      </c>
      <c r="B24" s="8">
        <f t="shared" si="3"/>
        <v>1.6</v>
      </c>
      <c r="C24" s="68">
        <v>51</v>
      </c>
      <c r="D24" s="68">
        <v>52</v>
      </c>
      <c r="E24" s="68">
        <v>51</v>
      </c>
      <c r="F24" s="68"/>
      <c r="G24" s="68"/>
      <c r="H24" s="38">
        <f t="shared" si="4"/>
        <v>5.3386666666666667</v>
      </c>
      <c r="I24" s="29"/>
      <c r="K24" s="96">
        <f t="shared" si="2"/>
        <v>3</v>
      </c>
    </row>
    <row r="25" spans="1:11" x14ac:dyDescent="0.25">
      <c r="A25" s="78">
        <f>IF(Draw!E24=0,"",Draw!E24)</f>
        <v>23</v>
      </c>
      <c r="B25" s="53">
        <f t="shared" si="3"/>
        <v>1.6</v>
      </c>
      <c r="C25" s="69">
        <v>41</v>
      </c>
      <c r="D25" s="69">
        <v>36</v>
      </c>
      <c r="E25" s="69">
        <v>42</v>
      </c>
      <c r="F25" s="69"/>
      <c r="G25" s="69"/>
      <c r="H25" s="38">
        <f t="shared" si="4"/>
        <v>4.1253333333333329</v>
      </c>
      <c r="I25" s="55"/>
      <c r="K25" s="96">
        <f t="shared" si="2"/>
        <v>3</v>
      </c>
    </row>
    <row r="26" spans="1:11" x14ac:dyDescent="0.25">
      <c r="A26" s="67">
        <f>IF(Draw!E25=0,"",Draw!E25)</f>
        <v>24</v>
      </c>
      <c r="B26" s="8">
        <f t="shared" si="3"/>
        <v>1.6</v>
      </c>
      <c r="C26" s="68">
        <v>52</v>
      </c>
      <c r="D26" s="68">
        <v>55</v>
      </c>
      <c r="E26" s="68">
        <v>52</v>
      </c>
      <c r="F26" s="68"/>
      <c r="G26" s="68"/>
      <c r="H26" s="38">
        <f t="shared" si="4"/>
        <v>5.5119999999999996</v>
      </c>
      <c r="I26" s="29"/>
      <c r="K26" s="96">
        <f t="shared" si="2"/>
        <v>3</v>
      </c>
    </row>
    <row r="27" spans="1:11" x14ac:dyDescent="0.25">
      <c r="A27" s="78">
        <f>IF(Draw!E26=0,"",Draw!E26)</f>
        <v>25</v>
      </c>
      <c r="B27" s="53">
        <f t="shared" si="3"/>
        <v>1.6</v>
      </c>
      <c r="C27" s="69">
        <v>47</v>
      </c>
      <c r="D27" s="69">
        <v>45</v>
      </c>
      <c r="E27" s="69">
        <v>47</v>
      </c>
      <c r="F27" s="69"/>
      <c r="G27" s="69"/>
      <c r="H27" s="38">
        <f t="shared" si="4"/>
        <v>4.8186666666666662</v>
      </c>
      <c r="I27" s="55"/>
      <c r="K27" s="96">
        <f t="shared" si="2"/>
        <v>3</v>
      </c>
    </row>
    <row r="28" spans="1:11" x14ac:dyDescent="0.25">
      <c r="A28" s="67">
        <f>IF(Draw!E27=0,"",Draw!E27)</f>
        <v>26</v>
      </c>
      <c r="B28" s="8">
        <f t="shared" si="3"/>
        <v>1.6</v>
      </c>
      <c r="C28" s="68">
        <v>48</v>
      </c>
      <c r="D28" s="68">
        <v>46</v>
      </c>
      <c r="E28" s="68">
        <v>48</v>
      </c>
      <c r="F28" s="68"/>
      <c r="G28" s="68"/>
      <c r="H28" s="38">
        <f t="shared" si="4"/>
        <v>4.9226666666666663</v>
      </c>
      <c r="I28" s="29"/>
      <c r="K28" s="96">
        <f t="shared" si="2"/>
        <v>3</v>
      </c>
    </row>
    <row r="29" spans="1:11" x14ac:dyDescent="0.25">
      <c r="A29" s="78" t="str">
        <f>IF(Draw!E28=0,"",Draw!E28)</f>
        <v/>
      </c>
      <c r="B29" s="53" t="str">
        <f t="shared" si="3"/>
        <v/>
      </c>
      <c r="C29" s="69"/>
      <c r="D29" s="69"/>
      <c r="E29" s="69"/>
      <c r="F29" s="69"/>
      <c r="G29" s="69"/>
      <c r="H29" s="38" t="str">
        <f t="shared" si="4"/>
        <v/>
      </c>
      <c r="I29" s="55"/>
      <c r="K29" s="96">
        <f t="shared" si="2"/>
        <v>0</v>
      </c>
    </row>
    <row r="30" spans="1:11" x14ac:dyDescent="0.25">
      <c r="A30" s="67" t="str">
        <f>IF(Draw!E29=0,"",Draw!E29)</f>
        <v/>
      </c>
      <c r="B30" s="8" t="str">
        <f t="shared" si="3"/>
        <v/>
      </c>
      <c r="C30" s="68"/>
      <c r="D30" s="68"/>
      <c r="E30" s="68"/>
      <c r="F30" s="68"/>
      <c r="G30" s="68"/>
      <c r="H30" s="38" t="str">
        <f t="shared" si="4"/>
        <v/>
      </c>
      <c r="I30" s="29"/>
      <c r="K30" s="96">
        <f t="shared" si="2"/>
        <v>0</v>
      </c>
    </row>
    <row r="31" spans="1:11" x14ac:dyDescent="0.25">
      <c r="A31" s="78" t="str">
        <f>IF(Draw!E30=0,"",Draw!E30)</f>
        <v/>
      </c>
      <c r="B31" s="53" t="str">
        <f t="shared" si="3"/>
        <v/>
      </c>
      <c r="C31" s="69"/>
      <c r="D31" s="69"/>
      <c r="E31" s="69"/>
      <c r="F31" s="69"/>
      <c r="G31" s="69"/>
      <c r="H31" s="38" t="str">
        <f t="shared" si="4"/>
        <v/>
      </c>
      <c r="I31" s="55"/>
      <c r="K31" s="96">
        <f t="shared" si="2"/>
        <v>0</v>
      </c>
    </row>
    <row r="32" spans="1:11" x14ac:dyDescent="0.25">
      <c r="A32" s="67" t="str">
        <f>IF(Draw!E31=0,"",Draw!E31)</f>
        <v/>
      </c>
      <c r="B32" s="8" t="str">
        <f t="shared" si="3"/>
        <v/>
      </c>
      <c r="C32" s="68"/>
      <c r="D32" s="68"/>
      <c r="E32" s="68"/>
      <c r="F32" s="68"/>
      <c r="G32" s="68"/>
      <c r="H32" s="38" t="str">
        <f t="shared" si="4"/>
        <v/>
      </c>
      <c r="I32" s="29"/>
      <c r="K32" s="96">
        <f t="shared" si="2"/>
        <v>0</v>
      </c>
    </row>
    <row r="33" spans="1:11" x14ac:dyDescent="0.25">
      <c r="A33" s="78" t="str">
        <f>IF(Draw!E32=0,"",Draw!E32)</f>
        <v/>
      </c>
      <c r="B33" s="53" t="str">
        <f t="shared" si="3"/>
        <v/>
      </c>
      <c r="C33" s="69"/>
      <c r="D33" s="69"/>
      <c r="E33" s="69"/>
      <c r="F33" s="69"/>
      <c r="G33" s="69"/>
      <c r="H33" s="38" t="str">
        <f t="shared" si="4"/>
        <v/>
      </c>
      <c r="I33" s="55"/>
      <c r="K33" s="96">
        <f t="shared" si="2"/>
        <v>0</v>
      </c>
    </row>
    <row r="34" spans="1:11" x14ac:dyDescent="0.25">
      <c r="A34" s="67" t="str">
        <f>IF(Draw!E33=0,"",Draw!E33)</f>
        <v/>
      </c>
      <c r="B34" s="8" t="str">
        <f t="shared" si="3"/>
        <v/>
      </c>
      <c r="C34" s="68"/>
      <c r="D34" s="68"/>
      <c r="E34" s="68"/>
      <c r="F34" s="68"/>
      <c r="G34" s="68"/>
      <c r="H34" s="38" t="str">
        <f t="shared" si="4"/>
        <v/>
      </c>
      <c r="I34" s="29"/>
      <c r="K34" s="96">
        <f t="shared" si="2"/>
        <v>0</v>
      </c>
    </row>
    <row r="35" spans="1:11" x14ac:dyDescent="0.25">
      <c r="A35" s="78" t="str">
        <f>IF(Draw!E34=0,"",Draw!E34)</f>
        <v/>
      </c>
      <c r="B35" s="53" t="str">
        <f t="shared" si="3"/>
        <v/>
      </c>
      <c r="C35" s="69"/>
      <c r="D35" s="69"/>
      <c r="E35" s="69"/>
      <c r="F35" s="69"/>
      <c r="G35" s="69"/>
      <c r="H35" s="38" t="str">
        <f t="shared" si="4"/>
        <v/>
      </c>
      <c r="I35" s="55"/>
      <c r="K35" s="96">
        <f t="shared" si="2"/>
        <v>0</v>
      </c>
    </row>
    <row r="36" spans="1:11" x14ac:dyDescent="0.25">
      <c r="A36" s="67" t="str">
        <f>IF(Draw!E35=0,"",Draw!E35)</f>
        <v/>
      </c>
      <c r="B36" s="8" t="str">
        <f t="shared" si="3"/>
        <v/>
      </c>
      <c r="C36" s="68"/>
      <c r="D36" s="68"/>
      <c r="E36" s="68"/>
      <c r="F36" s="68"/>
      <c r="G36" s="68"/>
      <c r="H36" s="38" t="str">
        <f t="shared" si="4"/>
        <v/>
      </c>
      <c r="I36" s="29"/>
      <c r="K36" s="96">
        <f t="shared" si="2"/>
        <v>0</v>
      </c>
    </row>
    <row r="37" spans="1:11" x14ac:dyDescent="0.25">
      <c r="A37" s="78" t="str">
        <f>IF(Draw!E36=0,"",Draw!E36)</f>
        <v/>
      </c>
      <c r="B37" s="53" t="str">
        <f t="shared" si="3"/>
        <v/>
      </c>
      <c r="C37" s="69"/>
      <c r="D37" s="69"/>
      <c r="E37" s="69"/>
      <c r="F37" s="69"/>
      <c r="G37" s="69"/>
      <c r="H37" s="38" t="str">
        <f t="shared" si="4"/>
        <v/>
      </c>
      <c r="I37" s="55"/>
      <c r="K37" s="96">
        <f t="shared" si="2"/>
        <v>0</v>
      </c>
    </row>
    <row r="38" spans="1:11" x14ac:dyDescent="0.25">
      <c r="A38" s="67" t="str">
        <f>IF(Draw!E37=0,"",Draw!E37)</f>
        <v/>
      </c>
      <c r="B38" s="8" t="str">
        <f t="shared" si="3"/>
        <v/>
      </c>
      <c r="C38" s="68"/>
      <c r="D38" s="68"/>
      <c r="E38" s="68"/>
      <c r="F38" s="68"/>
      <c r="G38" s="68"/>
      <c r="H38" s="38" t="str">
        <f t="shared" si="4"/>
        <v/>
      </c>
      <c r="I38" s="29"/>
      <c r="K38" s="96">
        <f t="shared" si="2"/>
        <v>0</v>
      </c>
    </row>
    <row r="39" spans="1:11" x14ac:dyDescent="0.25">
      <c r="A39" s="78" t="str">
        <f>IF(Draw!E38=0,"",Draw!E38)</f>
        <v/>
      </c>
      <c r="B39" s="53" t="str">
        <f t="shared" si="3"/>
        <v/>
      </c>
      <c r="C39" s="69"/>
      <c r="D39" s="69"/>
      <c r="E39" s="69"/>
      <c r="F39" s="69"/>
      <c r="G39" s="69"/>
      <c r="H39" s="38" t="str">
        <f t="shared" si="4"/>
        <v/>
      </c>
      <c r="I39" s="55"/>
      <c r="K39" s="96">
        <f t="shared" si="2"/>
        <v>0</v>
      </c>
    </row>
    <row r="40" spans="1:11" x14ac:dyDescent="0.25">
      <c r="A40" s="67" t="str">
        <f>IF(Draw!E39=0,"",Draw!E39)</f>
        <v/>
      </c>
      <c r="B40" s="8" t="str">
        <f t="shared" si="3"/>
        <v/>
      </c>
      <c r="C40" s="68"/>
      <c r="D40" s="68"/>
      <c r="E40" s="68"/>
      <c r="F40" s="68"/>
      <c r="G40" s="68"/>
      <c r="H40" s="38" t="str">
        <f t="shared" si="4"/>
        <v/>
      </c>
      <c r="I40" s="29"/>
      <c r="K40" s="96">
        <f t="shared" si="2"/>
        <v>0</v>
      </c>
    </row>
    <row r="41" spans="1:11" x14ac:dyDescent="0.25">
      <c r="A41" s="78" t="str">
        <f>IF(Draw!E40=0,"",Draw!E40)</f>
        <v/>
      </c>
      <c r="B41" s="53" t="str">
        <f t="shared" si="3"/>
        <v/>
      </c>
      <c r="C41" s="69"/>
      <c r="D41" s="69"/>
      <c r="E41" s="69"/>
      <c r="F41" s="69"/>
      <c r="G41" s="69"/>
      <c r="H41" s="38" t="str">
        <f t="shared" si="4"/>
        <v/>
      </c>
      <c r="I41" s="55"/>
      <c r="K41" s="96">
        <f t="shared" si="2"/>
        <v>0</v>
      </c>
    </row>
    <row r="42" spans="1:11" x14ac:dyDescent="0.25">
      <c r="A42" s="67" t="str">
        <f>IF(Draw!E41=0,"",Draw!E41)</f>
        <v/>
      </c>
      <c r="B42" s="8" t="str">
        <f t="shared" si="3"/>
        <v/>
      </c>
      <c r="C42" s="68"/>
      <c r="D42" s="68"/>
      <c r="E42" s="68"/>
      <c r="F42" s="68"/>
      <c r="G42" s="68"/>
      <c r="H42" s="38" t="str">
        <f t="shared" si="4"/>
        <v/>
      </c>
      <c r="I42" s="29"/>
      <c r="K42" s="96">
        <f t="shared" si="2"/>
        <v>0</v>
      </c>
    </row>
    <row r="43" spans="1:11" x14ac:dyDescent="0.25">
      <c r="A43" s="78" t="str">
        <f>IF(Draw!E42=0,"",Draw!E42)</f>
        <v/>
      </c>
      <c r="B43" s="53" t="str">
        <f t="shared" si="3"/>
        <v/>
      </c>
      <c r="C43" s="69"/>
      <c r="D43" s="69"/>
      <c r="E43" s="69"/>
      <c r="F43" s="69"/>
      <c r="G43" s="69"/>
      <c r="H43" s="38" t="str">
        <f t="shared" si="4"/>
        <v/>
      </c>
      <c r="I43" s="55"/>
      <c r="K43" s="96">
        <f t="shared" si="2"/>
        <v>0</v>
      </c>
    </row>
    <row r="44" spans="1:11" x14ac:dyDescent="0.25">
      <c r="A44" s="67" t="str">
        <f>IF(Draw!E43=0,"",Draw!E43)</f>
        <v/>
      </c>
      <c r="B44" s="8" t="str">
        <f t="shared" si="3"/>
        <v/>
      </c>
      <c r="C44" s="68"/>
      <c r="D44" s="68"/>
      <c r="E44" s="68"/>
      <c r="F44" s="68"/>
      <c r="G44" s="68"/>
      <c r="H44" s="38" t="str">
        <f t="shared" si="4"/>
        <v/>
      </c>
      <c r="I44" s="29"/>
      <c r="K44" s="96">
        <f t="shared" si="2"/>
        <v>0</v>
      </c>
    </row>
    <row r="45" spans="1:11" x14ac:dyDescent="0.25">
      <c r="A45" s="78" t="str">
        <f>IF(Draw!E44=0,"",Draw!E44)</f>
        <v/>
      </c>
      <c r="B45" s="53" t="str">
        <f t="shared" si="3"/>
        <v/>
      </c>
      <c r="C45" s="69"/>
      <c r="D45" s="69"/>
      <c r="E45" s="69"/>
      <c r="F45" s="69"/>
      <c r="G45" s="69"/>
      <c r="H45" s="38" t="str">
        <f t="shared" si="4"/>
        <v/>
      </c>
      <c r="I45" s="55"/>
      <c r="K45" s="96">
        <f t="shared" si="2"/>
        <v>0</v>
      </c>
    </row>
    <row r="46" spans="1:11" x14ac:dyDescent="0.25">
      <c r="A46" s="67" t="str">
        <f>IF(Draw!E45=0,"",Draw!E45)</f>
        <v/>
      </c>
      <c r="B46" s="8" t="str">
        <f t="shared" si="3"/>
        <v/>
      </c>
      <c r="C46" s="68"/>
      <c r="D46" s="68"/>
      <c r="E46" s="68"/>
      <c r="F46" s="68"/>
      <c r="G46" s="68"/>
      <c r="H46" s="38" t="str">
        <f t="shared" si="4"/>
        <v/>
      </c>
      <c r="I46" s="29"/>
      <c r="K46" s="96">
        <f t="shared" si="2"/>
        <v>0</v>
      </c>
    </row>
    <row r="47" spans="1:11" x14ac:dyDescent="0.25">
      <c r="A47" s="78" t="str">
        <f>IF(Draw!E46=0,"",Draw!E46)</f>
        <v/>
      </c>
      <c r="B47" s="53" t="str">
        <f t="shared" si="3"/>
        <v/>
      </c>
      <c r="C47" s="69"/>
      <c r="D47" s="69"/>
      <c r="E47" s="69"/>
      <c r="F47" s="69"/>
      <c r="G47" s="69"/>
      <c r="H47" s="38" t="str">
        <f t="shared" si="4"/>
        <v/>
      </c>
      <c r="I47" s="55"/>
      <c r="K47" s="96">
        <f t="shared" si="2"/>
        <v>0</v>
      </c>
    </row>
    <row r="48" spans="1:11" x14ac:dyDescent="0.25">
      <c r="A48" s="67" t="str">
        <f>IF(Draw!E47=0,"",Draw!E47)</f>
        <v/>
      </c>
      <c r="B48" s="8" t="str">
        <f t="shared" si="3"/>
        <v/>
      </c>
      <c r="C48" s="68"/>
      <c r="D48" s="68"/>
      <c r="E48" s="68"/>
      <c r="F48" s="68"/>
      <c r="G48" s="68"/>
      <c r="H48" s="38" t="str">
        <f t="shared" si="4"/>
        <v/>
      </c>
      <c r="I48" s="29"/>
      <c r="K48" s="96">
        <f t="shared" si="2"/>
        <v>0</v>
      </c>
    </row>
    <row r="49" spans="1:11" x14ac:dyDescent="0.25">
      <c r="A49" s="78" t="str">
        <f>IF(Draw!E48=0,"",Draw!E48)</f>
        <v/>
      </c>
      <c r="B49" s="53" t="str">
        <f t="shared" si="3"/>
        <v/>
      </c>
      <c r="C49" s="69"/>
      <c r="D49" s="69"/>
      <c r="E49" s="69"/>
      <c r="F49" s="69"/>
      <c r="G49" s="69"/>
      <c r="H49" s="38" t="str">
        <f t="shared" si="4"/>
        <v/>
      </c>
      <c r="I49" s="55"/>
      <c r="K49" s="96">
        <f t="shared" si="2"/>
        <v>0</v>
      </c>
    </row>
    <row r="50" spans="1:11" x14ac:dyDescent="0.25">
      <c r="A50" s="67" t="str">
        <f>IF(Draw!E49=0,"",Draw!E49)</f>
        <v/>
      </c>
      <c r="B50" s="8" t="str">
        <f t="shared" si="3"/>
        <v/>
      </c>
      <c r="C50" s="68"/>
      <c r="D50" s="68"/>
      <c r="E50" s="68"/>
      <c r="F50" s="68"/>
      <c r="G50" s="68"/>
      <c r="H50" s="38" t="str">
        <f t="shared" si="4"/>
        <v/>
      </c>
      <c r="I50" s="29"/>
      <c r="K50" s="96">
        <f t="shared" si="2"/>
        <v>0</v>
      </c>
    </row>
    <row r="51" spans="1:11" x14ac:dyDescent="0.25">
      <c r="A51" s="78" t="str">
        <f>IF(Draw!E50=0,"",Draw!E50)</f>
        <v/>
      </c>
      <c r="B51" s="53" t="str">
        <f t="shared" si="3"/>
        <v/>
      </c>
      <c r="C51" s="69"/>
      <c r="D51" s="69"/>
      <c r="E51" s="69"/>
      <c r="F51" s="69"/>
      <c r="G51" s="69"/>
      <c r="H51" s="38" t="str">
        <f t="shared" si="4"/>
        <v/>
      </c>
      <c r="I51" s="55"/>
      <c r="K51" s="96">
        <f t="shared" si="2"/>
        <v>0</v>
      </c>
    </row>
    <row r="52" spans="1:11" x14ac:dyDescent="0.25">
      <c r="A52" s="67" t="str">
        <f>IF(Draw!E51=0,"",Draw!E51)</f>
        <v/>
      </c>
      <c r="B52" s="8" t="str">
        <f t="shared" si="3"/>
        <v/>
      </c>
      <c r="C52" s="68"/>
      <c r="D52" s="68"/>
      <c r="E52" s="68"/>
      <c r="F52" s="68"/>
      <c r="G52" s="68"/>
      <c r="H52" s="38" t="str">
        <f t="shared" si="4"/>
        <v/>
      </c>
      <c r="I52" s="29"/>
      <c r="K52" s="96">
        <f t="shared" si="2"/>
        <v>0</v>
      </c>
    </row>
    <row r="53" spans="1:11" x14ac:dyDescent="0.25">
      <c r="A53" s="78" t="str">
        <f>IF(Draw!E52=0,"",Draw!E52)</f>
        <v/>
      </c>
      <c r="B53" s="53" t="str">
        <f t="shared" si="3"/>
        <v/>
      </c>
      <c r="C53" s="69"/>
      <c r="D53" s="69"/>
      <c r="E53" s="69"/>
      <c r="F53" s="69"/>
      <c r="G53" s="69"/>
      <c r="H53" s="38" t="str">
        <f t="shared" si="4"/>
        <v/>
      </c>
      <c r="I53" s="55"/>
      <c r="K53" s="96">
        <f t="shared" si="2"/>
        <v>0</v>
      </c>
    </row>
    <row r="54" spans="1:11" x14ac:dyDescent="0.25">
      <c r="A54" s="67" t="str">
        <f>IF(Draw!E53=0,"",Draw!E53)</f>
        <v/>
      </c>
      <c r="B54" s="8" t="str">
        <f t="shared" si="3"/>
        <v/>
      </c>
      <c r="C54" s="68"/>
      <c r="D54" s="68"/>
      <c r="E54" s="68"/>
      <c r="F54" s="68"/>
      <c r="G54" s="68"/>
      <c r="H54" s="38" t="str">
        <f t="shared" si="4"/>
        <v/>
      </c>
      <c r="I54" s="29"/>
      <c r="K54" s="96">
        <f t="shared" si="2"/>
        <v>0</v>
      </c>
    </row>
    <row r="55" spans="1:11" x14ac:dyDescent="0.25">
      <c r="A55" s="78" t="str">
        <f>IF(Draw!E54=0,"",Draw!E54)</f>
        <v/>
      </c>
      <c r="B55" s="53" t="str">
        <f t="shared" si="3"/>
        <v/>
      </c>
      <c r="C55" s="69"/>
      <c r="D55" s="69"/>
      <c r="E55" s="69"/>
      <c r="F55" s="69"/>
      <c r="G55" s="69"/>
      <c r="H55" s="38" t="str">
        <f t="shared" si="4"/>
        <v/>
      </c>
      <c r="I55" s="55"/>
      <c r="K55" s="96">
        <f t="shared" si="2"/>
        <v>0</v>
      </c>
    </row>
    <row r="56" spans="1:11" x14ac:dyDescent="0.25">
      <c r="A56" s="67" t="str">
        <f>IF(Draw!E55=0,"",Draw!E55)</f>
        <v/>
      </c>
      <c r="B56" s="8" t="str">
        <f t="shared" si="3"/>
        <v/>
      </c>
      <c r="C56" s="68"/>
      <c r="D56" s="68"/>
      <c r="E56" s="68"/>
      <c r="F56" s="68"/>
      <c r="G56" s="68"/>
      <c r="H56" s="38" t="str">
        <f t="shared" si="4"/>
        <v/>
      </c>
      <c r="I56" s="29"/>
      <c r="K56" s="96">
        <f t="shared" si="2"/>
        <v>0</v>
      </c>
    </row>
    <row r="57" spans="1:11" x14ac:dyDescent="0.25">
      <c r="A57" s="78" t="str">
        <f>IF(Draw!E56=0,"",Draw!E56)</f>
        <v/>
      </c>
      <c r="B57" s="53" t="str">
        <f t="shared" si="3"/>
        <v/>
      </c>
      <c r="C57" s="69"/>
      <c r="D57" s="69"/>
      <c r="E57" s="69"/>
      <c r="F57" s="69"/>
      <c r="G57" s="69"/>
      <c r="H57" s="38" t="str">
        <f t="shared" si="4"/>
        <v/>
      </c>
      <c r="I57" s="55"/>
      <c r="K57" s="96">
        <f t="shared" si="2"/>
        <v>0</v>
      </c>
    </row>
    <row r="58" spans="1:11" x14ac:dyDescent="0.25">
      <c r="A58" s="67" t="str">
        <f>IF(Draw!E57=0,"",Draw!E57)</f>
        <v/>
      </c>
      <c r="B58" s="8" t="str">
        <f t="shared" si="3"/>
        <v/>
      </c>
      <c r="C58" s="68"/>
      <c r="D58" s="68"/>
      <c r="E58" s="68"/>
      <c r="F58" s="68"/>
      <c r="G58" s="68"/>
      <c r="H58" s="38" t="str">
        <f t="shared" si="4"/>
        <v/>
      </c>
      <c r="I58" s="29"/>
      <c r="K58" s="96">
        <f t="shared" si="2"/>
        <v>0</v>
      </c>
    </row>
    <row r="59" spans="1:11" x14ac:dyDescent="0.25">
      <c r="A59" s="78" t="str">
        <f>IF(Draw!E58=0,"",Draw!E58)</f>
        <v/>
      </c>
      <c r="B59" s="53" t="str">
        <f t="shared" si="3"/>
        <v/>
      </c>
      <c r="C59" s="69"/>
      <c r="D59" s="69"/>
      <c r="E59" s="69"/>
      <c r="F59" s="69"/>
      <c r="G59" s="69"/>
      <c r="H59" s="38" t="str">
        <f t="shared" si="4"/>
        <v/>
      </c>
      <c r="I59" s="55"/>
      <c r="K59" s="96">
        <f t="shared" si="2"/>
        <v>0</v>
      </c>
    </row>
    <row r="60" spans="1:11" x14ac:dyDescent="0.25">
      <c r="A60" s="67" t="str">
        <f>IF(Draw!E59=0,"",Draw!E59)</f>
        <v/>
      </c>
      <c r="B60" s="8" t="str">
        <f t="shared" si="3"/>
        <v/>
      </c>
      <c r="C60" s="68"/>
      <c r="D60" s="68"/>
      <c r="E60" s="68"/>
      <c r="F60" s="68"/>
      <c r="G60" s="68"/>
      <c r="H60" s="38" t="str">
        <f t="shared" si="4"/>
        <v/>
      </c>
      <c r="I60" s="29"/>
      <c r="K60" s="96">
        <f t="shared" si="2"/>
        <v>0</v>
      </c>
    </row>
    <row r="61" spans="1:11" x14ac:dyDescent="0.25">
      <c r="A61" s="78" t="str">
        <f>IF(Draw!E60=0,"",Draw!E60)</f>
        <v/>
      </c>
      <c r="B61" s="53" t="str">
        <f t="shared" si="3"/>
        <v/>
      </c>
      <c r="C61" s="69"/>
      <c r="D61" s="69"/>
      <c r="E61" s="69"/>
      <c r="F61" s="69"/>
      <c r="G61" s="69"/>
      <c r="H61" s="38" t="str">
        <f t="shared" si="4"/>
        <v/>
      </c>
      <c r="I61" s="55"/>
      <c r="K61" s="96">
        <f t="shared" si="2"/>
        <v>0</v>
      </c>
    </row>
    <row r="62" spans="1:11" x14ac:dyDescent="0.25">
      <c r="A62" s="67" t="str">
        <f>IF(Draw!E61=0,"",Draw!E61)</f>
        <v/>
      </c>
      <c r="B62" s="8" t="str">
        <f t="shared" si="3"/>
        <v/>
      </c>
      <c r="C62" s="68"/>
      <c r="D62" s="68"/>
      <c r="E62" s="68"/>
      <c r="F62" s="68"/>
      <c r="G62" s="68"/>
      <c r="H62" s="38" t="str">
        <f t="shared" si="4"/>
        <v/>
      </c>
      <c r="I62" s="29"/>
      <c r="K62" s="96">
        <f t="shared" si="2"/>
        <v>0</v>
      </c>
    </row>
    <row r="63" spans="1:11" x14ac:dyDescent="0.25">
      <c r="A63" s="78" t="str">
        <f>IF(Draw!E62=0,"",Draw!E62)</f>
        <v/>
      </c>
      <c r="B63" s="53" t="str">
        <f t="shared" si="3"/>
        <v/>
      </c>
      <c r="C63" s="69"/>
      <c r="D63" s="69"/>
      <c r="E63" s="69"/>
      <c r="F63" s="69"/>
      <c r="G63" s="69"/>
      <c r="H63" s="38" t="str">
        <f t="shared" si="4"/>
        <v/>
      </c>
      <c r="I63" s="55"/>
      <c r="K63" s="96">
        <f t="shared" si="2"/>
        <v>0</v>
      </c>
    </row>
    <row r="64" spans="1:11" x14ac:dyDescent="0.25">
      <c r="A64" s="67" t="str">
        <f>IF(Draw!E63=0,"",Draw!E63)</f>
        <v/>
      </c>
      <c r="B64" s="8" t="str">
        <f t="shared" si="3"/>
        <v/>
      </c>
      <c r="C64" s="68"/>
      <c r="D64" s="68"/>
      <c r="E64" s="68"/>
      <c r="F64" s="68"/>
      <c r="G64" s="68"/>
      <c r="H64" s="38" t="str">
        <f t="shared" si="4"/>
        <v/>
      </c>
      <c r="I64" s="29"/>
      <c r="K64" s="96">
        <f t="shared" si="2"/>
        <v>0</v>
      </c>
    </row>
    <row r="65" spans="1:11" x14ac:dyDescent="0.25">
      <c r="A65" s="78" t="str">
        <f>IF(Draw!E64=0,"",Draw!E64)</f>
        <v/>
      </c>
      <c r="B65" s="53" t="str">
        <f t="shared" si="3"/>
        <v/>
      </c>
      <c r="C65" s="69"/>
      <c r="D65" s="69"/>
      <c r="E65" s="69"/>
      <c r="F65" s="69"/>
      <c r="G65" s="69"/>
      <c r="H65" s="38" t="str">
        <f t="shared" si="4"/>
        <v/>
      </c>
      <c r="I65" s="55"/>
      <c r="K65" s="96">
        <f t="shared" si="2"/>
        <v>0</v>
      </c>
    </row>
    <row r="66" spans="1:11" x14ac:dyDescent="0.25">
      <c r="A66" s="67" t="str">
        <f>IF(Draw!E65=0,"",Draw!E65)</f>
        <v/>
      </c>
      <c r="B66" s="8" t="str">
        <f t="shared" si="3"/>
        <v/>
      </c>
      <c r="C66" s="68"/>
      <c r="D66" s="68"/>
      <c r="E66" s="68"/>
      <c r="F66" s="68"/>
      <c r="G66" s="68"/>
      <c r="H66" s="38" t="str">
        <f t="shared" si="4"/>
        <v/>
      </c>
      <c r="I66" s="29"/>
      <c r="K66" s="96">
        <f t="shared" si="2"/>
        <v>0</v>
      </c>
    </row>
    <row r="67" spans="1:11" x14ac:dyDescent="0.25">
      <c r="A67" s="78" t="str">
        <f>IF(Draw!E66=0,"",Draw!E66)</f>
        <v/>
      </c>
      <c r="B67" s="53" t="str">
        <f t="shared" si="3"/>
        <v/>
      </c>
      <c r="C67" s="69"/>
      <c r="D67" s="69"/>
      <c r="E67" s="69"/>
      <c r="F67" s="69"/>
      <c r="G67" s="69"/>
      <c r="H67" s="38" t="str">
        <f t="shared" si="4"/>
        <v/>
      </c>
      <c r="I67" s="55"/>
      <c r="K67" s="96">
        <f t="shared" si="2"/>
        <v>0</v>
      </c>
    </row>
    <row r="68" spans="1:11" x14ac:dyDescent="0.25">
      <c r="A68" s="67" t="str">
        <f>IF(Draw!E67=0,"",Draw!E67)</f>
        <v/>
      </c>
      <c r="B68" s="8" t="str">
        <f t="shared" si="3"/>
        <v/>
      </c>
      <c r="C68" s="68"/>
      <c r="D68" s="68"/>
      <c r="E68" s="68"/>
      <c r="F68" s="68"/>
      <c r="G68" s="68"/>
      <c r="H68" s="38" t="str">
        <f t="shared" si="4"/>
        <v/>
      </c>
      <c r="I68" s="29"/>
      <c r="K68" s="96">
        <f t="shared" ref="K68:K131" si="5">COUNT(C68:G68)</f>
        <v>0</v>
      </c>
    </row>
    <row r="69" spans="1:11" x14ac:dyDescent="0.25">
      <c r="A69" s="78" t="str">
        <f>IF(Draw!E68=0,"",Draw!E68)</f>
        <v/>
      </c>
      <c r="B69" s="53" t="str">
        <f t="shared" si="3"/>
        <v/>
      </c>
      <c r="C69" s="69"/>
      <c r="D69" s="69"/>
      <c r="E69" s="69"/>
      <c r="F69" s="69"/>
      <c r="G69" s="69"/>
      <c r="H69" s="38" t="str">
        <f t="shared" si="4"/>
        <v/>
      </c>
      <c r="I69" s="55"/>
      <c r="K69" s="96">
        <f t="shared" si="5"/>
        <v>0</v>
      </c>
    </row>
    <row r="70" spans="1:11" x14ac:dyDescent="0.25">
      <c r="A70" s="67" t="str">
        <f>IF(Draw!E69=0,"",Draw!E69)</f>
        <v/>
      </c>
      <c r="B70" s="8" t="str">
        <f t="shared" ref="B70:B133" si="6">IF(A70="","",B$3)</f>
        <v/>
      </c>
      <c r="C70" s="68"/>
      <c r="D70" s="68"/>
      <c r="E70" s="68"/>
      <c r="F70" s="68"/>
      <c r="G70" s="68"/>
      <c r="H70" s="38" t="str">
        <f t="shared" ref="H70:H133" si="7">IF(B70="","",IF(K70=3,(SUM(C70:G70)/(300/(6.5+(B70-1)*6.5))),IF(K70=4,(SUM(C70:G70)-MAX(C70:G70))/(300/(6.5+(B70-1)*6.5)),IF(K70=5,(SUM(C70:G70)-MAX(C70:G70)-MIN(C70:G70))/(300/(6.5+(B70-1)*6.5)),0))))</f>
        <v/>
      </c>
      <c r="I70" s="29"/>
      <c r="K70" s="96">
        <f t="shared" si="5"/>
        <v>0</v>
      </c>
    </row>
    <row r="71" spans="1:11" x14ac:dyDescent="0.25">
      <c r="A71" s="78" t="str">
        <f>IF(Draw!E70=0,"",Draw!E70)</f>
        <v/>
      </c>
      <c r="B71" s="53" t="str">
        <f t="shared" si="6"/>
        <v/>
      </c>
      <c r="C71" s="69"/>
      <c r="D71" s="69"/>
      <c r="E71" s="69"/>
      <c r="F71" s="69"/>
      <c r="G71" s="69"/>
      <c r="H71" s="38" t="str">
        <f t="shared" si="7"/>
        <v/>
      </c>
      <c r="I71" s="55"/>
      <c r="K71" s="96">
        <f t="shared" si="5"/>
        <v>0</v>
      </c>
    </row>
    <row r="72" spans="1:11" x14ac:dyDescent="0.25">
      <c r="A72" s="67" t="str">
        <f>IF(Draw!E71=0,"",Draw!E71)</f>
        <v/>
      </c>
      <c r="B72" s="8" t="str">
        <f t="shared" si="6"/>
        <v/>
      </c>
      <c r="C72" s="68"/>
      <c r="D72" s="68"/>
      <c r="E72" s="68"/>
      <c r="F72" s="68"/>
      <c r="G72" s="68"/>
      <c r="H72" s="38" t="str">
        <f t="shared" si="7"/>
        <v/>
      </c>
      <c r="I72" s="29"/>
      <c r="K72" s="96">
        <f t="shared" si="5"/>
        <v>0</v>
      </c>
    </row>
    <row r="73" spans="1:11" x14ac:dyDescent="0.25">
      <c r="A73" s="78" t="str">
        <f>IF(Draw!E72=0,"",Draw!E72)</f>
        <v/>
      </c>
      <c r="B73" s="53" t="str">
        <f t="shared" si="6"/>
        <v/>
      </c>
      <c r="C73" s="69"/>
      <c r="D73" s="69"/>
      <c r="E73" s="69"/>
      <c r="F73" s="69"/>
      <c r="G73" s="69"/>
      <c r="H73" s="38" t="str">
        <f t="shared" si="7"/>
        <v/>
      </c>
      <c r="I73" s="55"/>
      <c r="K73" s="96">
        <f t="shared" si="5"/>
        <v>0</v>
      </c>
    </row>
    <row r="74" spans="1:11" x14ac:dyDescent="0.25">
      <c r="A74" s="67" t="str">
        <f>IF(Draw!E73=0,"",Draw!E73)</f>
        <v/>
      </c>
      <c r="B74" s="8" t="str">
        <f t="shared" si="6"/>
        <v/>
      </c>
      <c r="C74" s="68"/>
      <c r="D74" s="68"/>
      <c r="E74" s="68"/>
      <c r="F74" s="68"/>
      <c r="G74" s="68"/>
      <c r="H74" s="38" t="str">
        <f t="shared" si="7"/>
        <v/>
      </c>
      <c r="I74" s="29"/>
      <c r="K74" s="96">
        <f t="shared" si="5"/>
        <v>0</v>
      </c>
    </row>
    <row r="75" spans="1:11" x14ac:dyDescent="0.25">
      <c r="A75" s="78" t="str">
        <f>IF(Draw!E74=0,"",Draw!E74)</f>
        <v/>
      </c>
      <c r="B75" s="53" t="str">
        <f t="shared" si="6"/>
        <v/>
      </c>
      <c r="C75" s="69"/>
      <c r="D75" s="69"/>
      <c r="E75" s="69"/>
      <c r="F75" s="69"/>
      <c r="G75" s="69"/>
      <c r="H75" s="38" t="str">
        <f t="shared" si="7"/>
        <v/>
      </c>
      <c r="I75" s="55"/>
      <c r="K75" s="96">
        <f t="shared" si="5"/>
        <v>0</v>
      </c>
    </row>
    <row r="76" spans="1:11" x14ac:dyDescent="0.25">
      <c r="A76" s="67" t="str">
        <f>IF(Draw!E75=0,"",Draw!E75)</f>
        <v/>
      </c>
      <c r="B76" s="8" t="str">
        <f t="shared" si="6"/>
        <v/>
      </c>
      <c r="C76" s="68"/>
      <c r="D76" s="68"/>
      <c r="E76" s="68"/>
      <c r="F76" s="68"/>
      <c r="G76" s="68"/>
      <c r="H76" s="38" t="str">
        <f t="shared" si="7"/>
        <v/>
      </c>
      <c r="I76" s="29"/>
      <c r="K76" s="96">
        <f t="shared" si="5"/>
        <v>0</v>
      </c>
    </row>
    <row r="77" spans="1:11" x14ac:dyDescent="0.25">
      <c r="A77" s="78" t="str">
        <f>IF(Draw!E76=0,"",Draw!E76)</f>
        <v/>
      </c>
      <c r="B77" s="53" t="str">
        <f t="shared" si="6"/>
        <v/>
      </c>
      <c r="C77" s="69"/>
      <c r="D77" s="69"/>
      <c r="E77" s="69"/>
      <c r="F77" s="69"/>
      <c r="G77" s="69"/>
      <c r="H77" s="38" t="str">
        <f t="shared" si="7"/>
        <v/>
      </c>
      <c r="I77" s="55"/>
      <c r="K77" s="96">
        <f t="shared" si="5"/>
        <v>0</v>
      </c>
    </row>
    <row r="78" spans="1:11" x14ac:dyDescent="0.25">
      <c r="A78" s="67" t="str">
        <f>IF(Draw!E77=0,"",Draw!E77)</f>
        <v/>
      </c>
      <c r="B78" s="8" t="str">
        <f t="shared" si="6"/>
        <v/>
      </c>
      <c r="C78" s="68"/>
      <c r="D78" s="68"/>
      <c r="E78" s="68"/>
      <c r="F78" s="68"/>
      <c r="G78" s="68"/>
      <c r="H78" s="38" t="str">
        <f t="shared" si="7"/>
        <v/>
      </c>
      <c r="I78" s="29"/>
      <c r="K78" s="96">
        <f t="shared" si="5"/>
        <v>0</v>
      </c>
    </row>
    <row r="79" spans="1:11" x14ac:dyDescent="0.25">
      <c r="A79" s="78" t="str">
        <f>IF(Draw!E78=0,"",Draw!E78)</f>
        <v/>
      </c>
      <c r="B79" s="53" t="str">
        <f t="shared" si="6"/>
        <v/>
      </c>
      <c r="C79" s="69"/>
      <c r="D79" s="69"/>
      <c r="E79" s="69"/>
      <c r="F79" s="69"/>
      <c r="G79" s="69"/>
      <c r="H79" s="38" t="str">
        <f t="shared" si="7"/>
        <v/>
      </c>
      <c r="I79" s="55"/>
      <c r="K79" s="96">
        <f t="shared" si="5"/>
        <v>0</v>
      </c>
    </row>
    <row r="80" spans="1:11" x14ac:dyDescent="0.25">
      <c r="A80" s="67" t="str">
        <f>IF(Draw!E79=0,"",Draw!E79)</f>
        <v/>
      </c>
      <c r="B80" s="8" t="str">
        <f t="shared" si="6"/>
        <v/>
      </c>
      <c r="C80" s="68"/>
      <c r="D80" s="68"/>
      <c r="E80" s="68"/>
      <c r="F80" s="68"/>
      <c r="G80" s="68"/>
      <c r="H80" s="38" t="str">
        <f t="shared" si="7"/>
        <v/>
      </c>
      <c r="I80" s="29"/>
      <c r="K80" s="96">
        <f t="shared" si="5"/>
        <v>0</v>
      </c>
    </row>
    <row r="81" spans="1:11" x14ac:dyDescent="0.25">
      <c r="A81" s="78" t="str">
        <f>IF(Draw!E80=0,"",Draw!E80)</f>
        <v/>
      </c>
      <c r="B81" s="53" t="str">
        <f t="shared" si="6"/>
        <v/>
      </c>
      <c r="C81" s="69"/>
      <c r="D81" s="69"/>
      <c r="E81" s="69"/>
      <c r="F81" s="69"/>
      <c r="G81" s="69"/>
      <c r="H81" s="38" t="str">
        <f t="shared" si="7"/>
        <v/>
      </c>
      <c r="I81" s="55"/>
      <c r="K81" s="96">
        <f t="shared" si="5"/>
        <v>0</v>
      </c>
    </row>
    <row r="82" spans="1:11" x14ac:dyDescent="0.25">
      <c r="A82" s="67" t="str">
        <f>IF(Draw!E81=0,"",Draw!E81)</f>
        <v/>
      </c>
      <c r="B82" s="8" t="str">
        <f t="shared" si="6"/>
        <v/>
      </c>
      <c r="C82" s="68"/>
      <c r="D82" s="68"/>
      <c r="E82" s="68"/>
      <c r="F82" s="68"/>
      <c r="G82" s="68"/>
      <c r="H82" s="38" t="str">
        <f t="shared" si="7"/>
        <v/>
      </c>
      <c r="I82" s="29"/>
      <c r="K82" s="96">
        <f t="shared" si="5"/>
        <v>0</v>
      </c>
    </row>
    <row r="83" spans="1:11" x14ac:dyDescent="0.25">
      <c r="A83" s="78" t="str">
        <f>IF(Draw!E82=0,"",Draw!E82)</f>
        <v/>
      </c>
      <c r="B83" s="53" t="str">
        <f t="shared" si="6"/>
        <v/>
      </c>
      <c r="C83" s="69"/>
      <c r="D83" s="69"/>
      <c r="E83" s="69"/>
      <c r="F83" s="69"/>
      <c r="G83" s="69"/>
      <c r="H83" s="38" t="str">
        <f t="shared" si="7"/>
        <v/>
      </c>
      <c r="I83" s="55"/>
      <c r="K83" s="96">
        <f t="shared" si="5"/>
        <v>0</v>
      </c>
    </row>
    <row r="84" spans="1:11" x14ac:dyDescent="0.25">
      <c r="A84" s="67" t="str">
        <f>IF(Draw!E83=0,"",Draw!E83)</f>
        <v/>
      </c>
      <c r="B84" s="8" t="str">
        <f t="shared" si="6"/>
        <v/>
      </c>
      <c r="C84" s="68"/>
      <c r="D84" s="68"/>
      <c r="E84" s="68"/>
      <c r="F84" s="68"/>
      <c r="G84" s="68"/>
      <c r="H84" s="38" t="str">
        <f t="shared" si="7"/>
        <v/>
      </c>
      <c r="I84" s="29"/>
      <c r="K84" s="96">
        <f t="shared" si="5"/>
        <v>0</v>
      </c>
    </row>
    <row r="85" spans="1:11" x14ac:dyDescent="0.25">
      <c r="A85" s="78" t="str">
        <f>IF(Draw!E84=0,"",Draw!E84)</f>
        <v/>
      </c>
      <c r="B85" s="53" t="str">
        <f t="shared" si="6"/>
        <v/>
      </c>
      <c r="C85" s="69"/>
      <c r="D85" s="69"/>
      <c r="E85" s="69"/>
      <c r="F85" s="69"/>
      <c r="G85" s="69"/>
      <c r="H85" s="38" t="str">
        <f t="shared" si="7"/>
        <v/>
      </c>
      <c r="I85" s="55"/>
      <c r="K85" s="96">
        <f t="shared" si="5"/>
        <v>0</v>
      </c>
    </row>
    <row r="86" spans="1:11" x14ac:dyDescent="0.25">
      <c r="A86" s="67" t="str">
        <f>IF(Draw!E85=0,"",Draw!E85)</f>
        <v/>
      </c>
      <c r="B86" s="8" t="str">
        <f t="shared" si="6"/>
        <v/>
      </c>
      <c r="C86" s="68"/>
      <c r="D86" s="68"/>
      <c r="E86" s="68"/>
      <c r="F86" s="68"/>
      <c r="G86" s="68"/>
      <c r="H86" s="38" t="str">
        <f t="shared" si="7"/>
        <v/>
      </c>
      <c r="I86" s="29"/>
      <c r="K86" s="96">
        <f t="shared" si="5"/>
        <v>0</v>
      </c>
    </row>
    <row r="87" spans="1:11" x14ac:dyDescent="0.25">
      <c r="A87" s="78" t="str">
        <f>IF(Draw!E86=0,"",Draw!E86)</f>
        <v/>
      </c>
      <c r="B87" s="53" t="str">
        <f t="shared" si="6"/>
        <v/>
      </c>
      <c r="C87" s="69"/>
      <c r="D87" s="69"/>
      <c r="E87" s="69"/>
      <c r="F87" s="69"/>
      <c r="G87" s="69"/>
      <c r="H87" s="38" t="str">
        <f t="shared" si="7"/>
        <v/>
      </c>
      <c r="I87" s="55"/>
      <c r="K87" s="96">
        <f t="shared" si="5"/>
        <v>0</v>
      </c>
    </row>
    <row r="88" spans="1:11" x14ac:dyDescent="0.25">
      <c r="A88" s="67" t="str">
        <f>IF(Draw!E87=0,"",Draw!E87)</f>
        <v/>
      </c>
      <c r="B88" s="8" t="str">
        <f t="shared" si="6"/>
        <v/>
      </c>
      <c r="C88" s="68"/>
      <c r="D88" s="68"/>
      <c r="E88" s="68"/>
      <c r="F88" s="68"/>
      <c r="G88" s="68"/>
      <c r="H88" s="38" t="str">
        <f t="shared" si="7"/>
        <v/>
      </c>
      <c r="I88" s="29"/>
      <c r="K88" s="96">
        <f t="shared" si="5"/>
        <v>0</v>
      </c>
    </row>
    <row r="89" spans="1:11" x14ac:dyDescent="0.25">
      <c r="A89" s="78" t="str">
        <f>IF(Draw!E88=0,"",Draw!E88)</f>
        <v/>
      </c>
      <c r="B89" s="53" t="str">
        <f t="shared" si="6"/>
        <v/>
      </c>
      <c r="C89" s="69"/>
      <c r="D89" s="69"/>
      <c r="E89" s="69"/>
      <c r="F89" s="69"/>
      <c r="G89" s="69"/>
      <c r="H89" s="38" t="str">
        <f t="shared" si="7"/>
        <v/>
      </c>
      <c r="I89" s="55"/>
      <c r="K89" s="96">
        <f t="shared" si="5"/>
        <v>0</v>
      </c>
    </row>
    <row r="90" spans="1:11" x14ac:dyDescent="0.25">
      <c r="A90" s="67" t="str">
        <f>IF(Draw!E89=0,"",Draw!E89)</f>
        <v/>
      </c>
      <c r="B90" s="8" t="str">
        <f t="shared" si="6"/>
        <v/>
      </c>
      <c r="C90" s="68"/>
      <c r="D90" s="68"/>
      <c r="E90" s="68"/>
      <c r="F90" s="68"/>
      <c r="G90" s="68"/>
      <c r="H90" s="38" t="str">
        <f t="shared" si="7"/>
        <v/>
      </c>
      <c r="I90" s="29"/>
      <c r="K90" s="96">
        <f t="shared" si="5"/>
        <v>0</v>
      </c>
    </row>
    <row r="91" spans="1:11" x14ac:dyDescent="0.25">
      <c r="A91" s="78" t="str">
        <f>IF(Draw!E90=0,"",Draw!E90)</f>
        <v/>
      </c>
      <c r="B91" s="53" t="str">
        <f t="shared" si="6"/>
        <v/>
      </c>
      <c r="C91" s="69"/>
      <c r="D91" s="69"/>
      <c r="E91" s="69"/>
      <c r="F91" s="69"/>
      <c r="G91" s="69"/>
      <c r="H91" s="38" t="str">
        <f t="shared" si="7"/>
        <v/>
      </c>
      <c r="I91" s="55"/>
      <c r="K91" s="96">
        <f t="shared" si="5"/>
        <v>0</v>
      </c>
    </row>
    <row r="92" spans="1:11" x14ac:dyDescent="0.25">
      <c r="A92" s="67" t="str">
        <f>IF(Draw!E91=0,"",Draw!E91)</f>
        <v/>
      </c>
      <c r="B92" s="8" t="str">
        <f t="shared" si="6"/>
        <v/>
      </c>
      <c r="C92" s="68"/>
      <c r="D92" s="68"/>
      <c r="E92" s="68"/>
      <c r="F92" s="68"/>
      <c r="G92" s="68"/>
      <c r="H92" s="38" t="str">
        <f t="shared" si="7"/>
        <v/>
      </c>
      <c r="I92" s="29"/>
      <c r="K92" s="96">
        <f t="shared" si="5"/>
        <v>0</v>
      </c>
    </row>
    <row r="93" spans="1:11" x14ac:dyDescent="0.25">
      <c r="A93" s="78" t="str">
        <f>IF(Draw!E92=0,"",Draw!E92)</f>
        <v/>
      </c>
      <c r="B93" s="53" t="str">
        <f t="shared" si="6"/>
        <v/>
      </c>
      <c r="C93" s="69"/>
      <c r="D93" s="69"/>
      <c r="E93" s="69"/>
      <c r="F93" s="69"/>
      <c r="G93" s="69"/>
      <c r="H93" s="38" t="str">
        <f t="shared" si="7"/>
        <v/>
      </c>
      <c r="I93" s="55"/>
      <c r="K93" s="96">
        <f t="shared" si="5"/>
        <v>0</v>
      </c>
    </row>
    <row r="94" spans="1:11" x14ac:dyDescent="0.25">
      <c r="A94" s="67" t="str">
        <f>IF(Draw!E93=0,"",Draw!E93)</f>
        <v/>
      </c>
      <c r="B94" s="8" t="str">
        <f t="shared" si="6"/>
        <v/>
      </c>
      <c r="C94" s="68"/>
      <c r="D94" s="68"/>
      <c r="E94" s="68"/>
      <c r="F94" s="68"/>
      <c r="G94" s="68"/>
      <c r="H94" s="38" t="str">
        <f t="shared" si="7"/>
        <v/>
      </c>
      <c r="I94" s="29"/>
      <c r="K94" s="96">
        <f t="shared" si="5"/>
        <v>0</v>
      </c>
    </row>
    <row r="95" spans="1:11" x14ac:dyDescent="0.25">
      <c r="A95" s="78" t="str">
        <f>IF(Draw!E94=0,"",Draw!E94)</f>
        <v/>
      </c>
      <c r="B95" s="53" t="str">
        <f t="shared" si="6"/>
        <v/>
      </c>
      <c r="C95" s="69"/>
      <c r="D95" s="69"/>
      <c r="E95" s="69"/>
      <c r="F95" s="69"/>
      <c r="G95" s="69"/>
      <c r="H95" s="38" t="str">
        <f t="shared" si="7"/>
        <v/>
      </c>
      <c r="I95" s="55"/>
      <c r="K95" s="96">
        <f t="shared" si="5"/>
        <v>0</v>
      </c>
    </row>
    <row r="96" spans="1:11" x14ac:dyDescent="0.25">
      <c r="A96" s="67" t="str">
        <f>IF(Draw!E95=0,"",Draw!E95)</f>
        <v/>
      </c>
      <c r="B96" s="8" t="str">
        <f t="shared" si="6"/>
        <v/>
      </c>
      <c r="C96" s="68"/>
      <c r="D96" s="68"/>
      <c r="E96" s="68"/>
      <c r="F96" s="68"/>
      <c r="G96" s="68"/>
      <c r="H96" s="38" t="str">
        <f t="shared" si="7"/>
        <v/>
      </c>
      <c r="I96" s="29"/>
      <c r="K96" s="96">
        <f t="shared" si="5"/>
        <v>0</v>
      </c>
    </row>
    <row r="97" spans="1:11" x14ac:dyDescent="0.25">
      <c r="A97" s="78" t="str">
        <f>IF(Draw!E96=0,"",Draw!E96)</f>
        <v/>
      </c>
      <c r="B97" s="53" t="str">
        <f t="shared" si="6"/>
        <v/>
      </c>
      <c r="C97" s="69"/>
      <c r="D97" s="69"/>
      <c r="E97" s="69"/>
      <c r="F97" s="69"/>
      <c r="G97" s="69"/>
      <c r="H97" s="38" t="str">
        <f t="shared" si="7"/>
        <v/>
      </c>
      <c r="I97" s="55"/>
      <c r="K97" s="96">
        <f t="shared" si="5"/>
        <v>0</v>
      </c>
    </row>
    <row r="98" spans="1:11" x14ac:dyDescent="0.25">
      <c r="A98" s="67" t="str">
        <f>IF(Draw!E97=0,"",Draw!E97)</f>
        <v/>
      </c>
      <c r="B98" s="8" t="str">
        <f t="shared" si="6"/>
        <v/>
      </c>
      <c r="C98" s="68"/>
      <c r="D98" s="68"/>
      <c r="E98" s="68"/>
      <c r="F98" s="68"/>
      <c r="G98" s="68"/>
      <c r="H98" s="38" t="str">
        <f t="shared" si="7"/>
        <v/>
      </c>
      <c r="I98" s="29"/>
      <c r="K98" s="96">
        <f t="shared" si="5"/>
        <v>0</v>
      </c>
    </row>
    <row r="99" spans="1:11" x14ac:dyDescent="0.25">
      <c r="A99" s="78" t="str">
        <f>IF(Draw!E98=0,"",Draw!E98)</f>
        <v/>
      </c>
      <c r="B99" s="53" t="str">
        <f t="shared" si="6"/>
        <v/>
      </c>
      <c r="C99" s="69"/>
      <c r="D99" s="69"/>
      <c r="E99" s="69"/>
      <c r="F99" s="69"/>
      <c r="G99" s="69"/>
      <c r="H99" s="38" t="str">
        <f t="shared" si="7"/>
        <v/>
      </c>
      <c r="I99" s="55"/>
      <c r="K99" s="96">
        <f t="shared" si="5"/>
        <v>0</v>
      </c>
    </row>
    <row r="100" spans="1:11" x14ac:dyDescent="0.25">
      <c r="A100" s="67" t="str">
        <f>IF(Draw!E99=0,"",Draw!E99)</f>
        <v/>
      </c>
      <c r="B100" s="8" t="str">
        <f t="shared" si="6"/>
        <v/>
      </c>
      <c r="C100" s="68"/>
      <c r="D100" s="68"/>
      <c r="E100" s="68"/>
      <c r="F100" s="68"/>
      <c r="G100" s="68"/>
      <c r="H100" s="38" t="str">
        <f t="shared" si="7"/>
        <v/>
      </c>
      <c r="I100" s="29"/>
      <c r="K100" s="96">
        <f t="shared" si="5"/>
        <v>0</v>
      </c>
    </row>
    <row r="101" spans="1:11" x14ac:dyDescent="0.25">
      <c r="A101" s="78" t="str">
        <f>IF(Draw!E100=0,"",Draw!E100)</f>
        <v/>
      </c>
      <c r="B101" s="53" t="str">
        <f t="shared" si="6"/>
        <v/>
      </c>
      <c r="C101" s="69"/>
      <c r="D101" s="69"/>
      <c r="E101" s="69"/>
      <c r="F101" s="69"/>
      <c r="G101" s="69"/>
      <c r="H101" s="38" t="str">
        <f t="shared" si="7"/>
        <v/>
      </c>
      <c r="I101" s="55"/>
      <c r="K101" s="96">
        <f t="shared" si="5"/>
        <v>0</v>
      </c>
    </row>
    <row r="102" spans="1:11" x14ac:dyDescent="0.25">
      <c r="A102" s="67" t="str">
        <f>IF(Draw!E101=0,"",Draw!E101)</f>
        <v/>
      </c>
      <c r="B102" s="8" t="str">
        <f t="shared" si="6"/>
        <v/>
      </c>
      <c r="C102" s="68"/>
      <c r="D102" s="68"/>
      <c r="E102" s="68"/>
      <c r="F102" s="68"/>
      <c r="G102" s="68"/>
      <c r="H102" s="38" t="str">
        <f t="shared" si="7"/>
        <v/>
      </c>
      <c r="I102" s="29"/>
      <c r="K102" s="96">
        <f t="shared" si="5"/>
        <v>0</v>
      </c>
    </row>
    <row r="103" spans="1:11" x14ac:dyDescent="0.25">
      <c r="A103" s="78" t="str">
        <f>IF(Draw!E102=0,"",Draw!E102)</f>
        <v/>
      </c>
      <c r="B103" s="53" t="str">
        <f t="shared" si="6"/>
        <v/>
      </c>
      <c r="C103" s="69"/>
      <c r="D103" s="69"/>
      <c r="E103" s="69"/>
      <c r="F103" s="69"/>
      <c r="G103" s="69"/>
      <c r="H103" s="38" t="str">
        <f t="shared" si="7"/>
        <v/>
      </c>
      <c r="I103" s="55"/>
      <c r="K103" s="96">
        <f t="shared" si="5"/>
        <v>0</v>
      </c>
    </row>
    <row r="104" spans="1:11" x14ac:dyDescent="0.25">
      <c r="A104" s="67" t="str">
        <f>IF(Draw!E103=0,"",Draw!E103)</f>
        <v/>
      </c>
      <c r="B104" s="8" t="str">
        <f t="shared" si="6"/>
        <v/>
      </c>
      <c r="C104" s="68"/>
      <c r="D104" s="68"/>
      <c r="E104" s="68"/>
      <c r="F104" s="68"/>
      <c r="G104" s="68"/>
      <c r="H104" s="38" t="str">
        <f t="shared" si="7"/>
        <v/>
      </c>
      <c r="I104" s="29"/>
      <c r="K104" s="96">
        <f t="shared" si="5"/>
        <v>0</v>
      </c>
    </row>
    <row r="105" spans="1:11" x14ac:dyDescent="0.25">
      <c r="A105" s="78" t="str">
        <f>IF(Draw!E104=0,"",Draw!E104)</f>
        <v/>
      </c>
      <c r="B105" s="53" t="str">
        <f t="shared" si="6"/>
        <v/>
      </c>
      <c r="C105" s="69"/>
      <c r="D105" s="69"/>
      <c r="E105" s="69"/>
      <c r="F105" s="69"/>
      <c r="G105" s="69"/>
      <c r="H105" s="38" t="str">
        <f t="shared" si="7"/>
        <v/>
      </c>
      <c r="I105" s="55"/>
      <c r="K105" s="96">
        <f t="shared" si="5"/>
        <v>0</v>
      </c>
    </row>
    <row r="106" spans="1:11" x14ac:dyDescent="0.25">
      <c r="A106" s="67" t="str">
        <f>IF(Draw!E105=0,"",Draw!E105)</f>
        <v/>
      </c>
      <c r="B106" s="8" t="str">
        <f t="shared" si="6"/>
        <v/>
      </c>
      <c r="C106" s="68"/>
      <c r="D106" s="68"/>
      <c r="E106" s="68"/>
      <c r="F106" s="68"/>
      <c r="G106" s="68"/>
      <c r="H106" s="38" t="str">
        <f t="shared" si="7"/>
        <v/>
      </c>
      <c r="I106" s="29"/>
      <c r="K106" s="96">
        <f t="shared" si="5"/>
        <v>0</v>
      </c>
    </row>
    <row r="107" spans="1:11" x14ac:dyDescent="0.25">
      <c r="A107" s="78" t="str">
        <f>IF(Draw!E106=0,"",Draw!E106)</f>
        <v/>
      </c>
      <c r="B107" s="53" t="str">
        <f t="shared" si="6"/>
        <v/>
      </c>
      <c r="C107" s="69"/>
      <c r="D107" s="69"/>
      <c r="E107" s="69"/>
      <c r="F107" s="69"/>
      <c r="G107" s="69"/>
      <c r="H107" s="38" t="str">
        <f t="shared" si="7"/>
        <v/>
      </c>
      <c r="I107" s="55"/>
      <c r="K107" s="96">
        <f t="shared" si="5"/>
        <v>0</v>
      </c>
    </row>
    <row r="108" spans="1:11" x14ac:dyDescent="0.25">
      <c r="A108" s="67" t="str">
        <f>IF(Draw!E107=0,"",Draw!E107)</f>
        <v/>
      </c>
      <c r="B108" s="8" t="str">
        <f t="shared" si="6"/>
        <v/>
      </c>
      <c r="C108" s="68"/>
      <c r="D108" s="68"/>
      <c r="E108" s="68"/>
      <c r="F108" s="68"/>
      <c r="G108" s="68"/>
      <c r="H108" s="38" t="str">
        <f t="shared" si="7"/>
        <v/>
      </c>
      <c r="I108" s="29"/>
      <c r="K108" s="96">
        <f t="shared" si="5"/>
        <v>0</v>
      </c>
    </row>
    <row r="109" spans="1:11" x14ac:dyDescent="0.25">
      <c r="A109" s="78" t="str">
        <f>IF(Draw!E108=0,"",Draw!E108)</f>
        <v/>
      </c>
      <c r="B109" s="53" t="str">
        <f t="shared" si="6"/>
        <v/>
      </c>
      <c r="C109" s="69"/>
      <c r="D109" s="69"/>
      <c r="E109" s="69"/>
      <c r="F109" s="69"/>
      <c r="G109" s="69"/>
      <c r="H109" s="38" t="str">
        <f t="shared" si="7"/>
        <v/>
      </c>
      <c r="I109" s="55"/>
      <c r="K109" s="96">
        <f t="shared" si="5"/>
        <v>0</v>
      </c>
    </row>
    <row r="110" spans="1:11" x14ac:dyDescent="0.25">
      <c r="A110" s="67" t="str">
        <f>IF(Draw!E109=0,"",Draw!E109)</f>
        <v/>
      </c>
      <c r="B110" s="8" t="str">
        <f t="shared" si="6"/>
        <v/>
      </c>
      <c r="C110" s="68"/>
      <c r="D110" s="68"/>
      <c r="E110" s="68"/>
      <c r="F110" s="68"/>
      <c r="G110" s="68"/>
      <c r="H110" s="38" t="str">
        <f t="shared" si="7"/>
        <v/>
      </c>
      <c r="I110" s="29"/>
      <c r="K110" s="96">
        <f t="shared" si="5"/>
        <v>0</v>
      </c>
    </row>
    <row r="111" spans="1:11" x14ac:dyDescent="0.25">
      <c r="A111" s="78" t="str">
        <f>IF(Draw!E110=0,"",Draw!E110)</f>
        <v/>
      </c>
      <c r="B111" s="53" t="str">
        <f t="shared" si="6"/>
        <v/>
      </c>
      <c r="C111" s="69"/>
      <c r="D111" s="69"/>
      <c r="E111" s="69"/>
      <c r="F111" s="69"/>
      <c r="G111" s="69"/>
      <c r="H111" s="38" t="str">
        <f t="shared" si="7"/>
        <v/>
      </c>
      <c r="I111" s="55"/>
      <c r="K111" s="96">
        <f t="shared" si="5"/>
        <v>0</v>
      </c>
    </row>
    <row r="112" spans="1:11" x14ac:dyDescent="0.25">
      <c r="A112" s="67" t="str">
        <f>IF(Draw!E111=0,"",Draw!E111)</f>
        <v/>
      </c>
      <c r="B112" s="8" t="str">
        <f t="shared" si="6"/>
        <v/>
      </c>
      <c r="C112" s="68"/>
      <c r="D112" s="68"/>
      <c r="E112" s="68"/>
      <c r="F112" s="68"/>
      <c r="G112" s="68"/>
      <c r="H112" s="38" t="str">
        <f t="shared" si="7"/>
        <v/>
      </c>
      <c r="I112" s="29"/>
      <c r="K112" s="96">
        <f t="shared" si="5"/>
        <v>0</v>
      </c>
    </row>
    <row r="113" spans="1:11" x14ac:dyDescent="0.25">
      <c r="A113" s="78" t="str">
        <f>IF(Draw!E112=0,"",Draw!E112)</f>
        <v/>
      </c>
      <c r="B113" s="53" t="str">
        <f t="shared" si="6"/>
        <v/>
      </c>
      <c r="C113" s="69"/>
      <c r="D113" s="69"/>
      <c r="E113" s="69"/>
      <c r="F113" s="69"/>
      <c r="G113" s="69"/>
      <c r="H113" s="38" t="str">
        <f t="shared" si="7"/>
        <v/>
      </c>
      <c r="I113" s="55"/>
      <c r="K113" s="96">
        <f t="shared" si="5"/>
        <v>0</v>
      </c>
    </row>
    <row r="114" spans="1:11" x14ac:dyDescent="0.25">
      <c r="A114" s="67" t="str">
        <f>IF(Draw!E113=0,"",Draw!E113)</f>
        <v/>
      </c>
      <c r="B114" s="8" t="str">
        <f t="shared" si="6"/>
        <v/>
      </c>
      <c r="C114" s="68"/>
      <c r="D114" s="68"/>
      <c r="E114" s="68"/>
      <c r="F114" s="68"/>
      <c r="G114" s="68"/>
      <c r="H114" s="38" t="str">
        <f t="shared" si="7"/>
        <v/>
      </c>
      <c r="I114" s="29"/>
      <c r="K114" s="96">
        <f t="shared" si="5"/>
        <v>0</v>
      </c>
    </row>
    <row r="115" spans="1:11" x14ac:dyDescent="0.25">
      <c r="A115" s="78" t="str">
        <f>IF(Draw!E114=0,"",Draw!E114)</f>
        <v/>
      </c>
      <c r="B115" s="53" t="str">
        <f t="shared" si="6"/>
        <v/>
      </c>
      <c r="C115" s="69"/>
      <c r="D115" s="69"/>
      <c r="E115" s="69"/>
      <c r="F115" s="69"/>
      <c r="G115" s="69"/>
      <c r="H115" s="38" t="str">
        <f t="shared" si="7"/>
        <v/>
      </c>
      <c r="I115" s="55"/>
      <c r="K115" s="96">
        <f t="shared" si="5"/>
        <v>0</v>
      </c>
    </row>
    <row r="116" spans="1:11" x14ac:dyDescent="0.25">
      <c r="A116" s="67" t="str">
        <f>IF(Draw!E115=0,"",Draw!E115)</f>
        <v/>
      </c>
      <c r="B116" s="8" t="str">
        <f t="shared" si="6"/>
        <v/>
      </c>
      <c r="C116" s="68"/>
      <c r="D116" s="68"/>
      <c r="E116" s="68"/>
      <c r="F116" s="68"/>
      <c r="G116" s="68"/>
      <c r="H116" s="38" t="str">
        <f t="shared" si="7"/>
        <v/>
      </c>
      <c r="I116" s="29"/>
      <c r="K116" s="96">
        <f t="shared" si="5"/>
        <v>0</v>
      </c>
    </row>
    <row r="117" spans="1:11" x14ac:dyDescent="0.25">
      <c r="A117" s="78" t="str">
        <f>IF(Draw!E116=0,"",Draw!E116)</f>
        <v/>
      </c>
      <c r="B117" s="53" t="str">
        <f t="shared" si="6"/>
        <v/>
      </c>
      <c r="C117" s="69"/>
      <c r="D117" s="69"/>
      <c r="E117" s="69"/>
      <c r="F117" s="69"/>
      <c r="G117" s="69"/>
      <c r="H117" s="38" t="str">
        <f t="shared" si="7"/>
        <v/>
      </c>
      <c r="I117" s="55"/>
      <c r="K117" s="96">
        <f t="shared" si="5"/>
        <v>0</v>
      </c>
    </row>
    <row r="118" spans="1:11" x14ac:dyDescent="0.25">
      <c r="A118" s="67" t="str">
        <f>IF(Draw!E117=0,"",Draw!E117)</f>
        <v/>
      </c>
      <c r="B118" s="8" t="str">
        <f t="shared" si="6"/>
        <v/>
      </c>
      <c r="C118" s="68"/>
      <c r="D118" s="68"/>
      <c r="E118" s="68"/>
      <c r="F118" s="68"/>
      <c r="G118" s="68"/>
      <c r="H118" s="38" t="str">
        <f t="shared" si="7"/>
        <v/>
      </c>
      <c r="I118" s="29"/>
      <c r="K118" s="96">
        <f t="shared" si="5"/>
        <v>0</v>
      </c>
    </row>
    <row r="119" spans="1:11" x14ac:dyDescent="0.25">
      <c r="A119" s="78" t="str">
        <f>IF(Draw!E118=0,"",Draw!E118)</f>
        <v/>
      </c>
      <c r="B119" s="53" t="str">
        <f t="shared" si="6"/>
        <v/>
      </c>
      <c r="C119" s="69"/>
      <c r="D119" s="69"/>
      <c r="E119" s="69"/>
      <c r="F119" s="69"/>
      <c r="G119" s="69"/>
      <c r="H119" s="38" t="str">
        <f t="shared" si="7"/>
        <v/>
      </c>
      <c r="I119" s="55"/>
      <c r="K119" s="96">
        <f t="shared" si="5"/>
        <v>0</v>
      </c>
    </row>
    <row r="120" spans="1:11" x14ac:dyDescent="0.25">
      <c r="A120" s="67" t="str">
        <f>IF(Draw!E119=0,"",Draw!E119)</f>
        <v/>
      </c>
      <c r="B120" s="8" t="str">
        <f t="shared" si="6"/>
        <v/>
      </c>
      <c r="C120" s="68"/>
      <c r="D120" s="68"/>
      <c r="E120" s="68"/>
      <c r="F120" s="68"/>
      <c r="G120" s="68"/>
      <c r="H120" s="38" t="str">
        <f t="shared" si="7"/>
        <v/>
      </c>
      <c r="I120" s="29"/>
      <c r="K120" s="96">
        <f t="shared" si="5"/>
        <v>0</v>
      </c>
    </row>
    <row r="121" spans="1:11" x14ac:dyDescent="0.25">
      <c r="A121" s="78" t="str">
        <f>IF(Draw!E120=0,"",Draw!E120)</f>
        <v/>
      </c>
      <c r="B121" s="53" t="str">
        <f t="shared" si="6"/>
        <v/>
      </c>
      <c r="C121" s="69"/>
      <c r="D121" s="69"/>
      <c r="E121" s="69"/>
      <c r="F121" s="69"/>
      <c r="G121" s="69"/>
      <c r="H121" s="38" t="str">
        <f t="shared" si="7"/>
        <v/>
      </c>
      <c r="I121" s="55"/>
      <c r="K121" s="96">
        <f t="shared" si="5"/>
        <v>0</v>
      </c>
    </row>
    <row r="122" spans="1:11" x14ac:dyDescent="0.25">
      <c r="A122" s="67" t="str">
        <f>IF(Draw!E121=0,"",Draw!E121)</f>
        <v/>
      </c>
      <c r="B122" s="8" t="str">
        <f t="shared" si="6"/>
        <v/>
      </c>
      <c r="C122" s="68"/>
      <c r="D122" s="68"/>
      <c r="E122" s="68"/>
      <c r="F122" s="68"/>
      <c r="G122" s="68"/>
      <c r="H122" s="38" t="str">
        <f t="shared" si="7"/>
        <v/>
      </c>
      <c r="I122" s="29"/>
      <c r="K122" s="96">
        <f t="shared" si="5"/>
        <v>0</v>
      </c>
    </row>
    <row r="123" spans="1:11" x14ac:dyDescent="0.25">
      <c r="A123" s="78" t="str">
        <f>IF(Draw!E122=0,"",Draw!E122)</f>
        <v/>
      </c>
      <c r="B123" s="53" t="str">
        <f t="shared" si="6"/>
        <v/>
      </c>
      <c r="C123" s="69"/>
      <c r="D123" s="69"/>
      <c r="E123" s="69"/>
      <c r="F123" s="69"/>
      <c r="G123" s="69"/>
      <c r="H123" s="38" t="str">
        <f t="shared" si="7"/>
        <v/>
      </c>
      <c r="I123" s="55"/>
      <c r="K123" s="96">
        <f t="shared" si="5"/>
        <v>0</v>
      </c>
    </row>
    <row r="124" spans="1:11" x14ac:dyDescent="0.25">
      <c r="A124" s="67" t="str">
        <f>IF(Draw!E123=0,"",Draw!E123)</f>
        <v/>
      </c>
      <c r="B124" s="8" t="str">
        <f t="shared" si="6"/>
        <v/>
      </c>
      <c r="C124" s="68"/>
      <c r="D124" s="68"/>
      <c r="E124" s="68"/>
      <c r="F124" s="68"/>
      <c r="G124" s="68"/>
      <c r="H124" s="38" t="str">
        <f t="shared" si="7"/>
        <v/>
      </c>
      <c r="I124" s="29"/>
      <c r="K124" s="96">
        <f t="shared" si="5"/>
        <v>0</v>
      </c>
    </row>
    <row r="125" spans="1:11" x14ac:dyDescent="0.25">
      <c r="A125" s="78" t="str">
        <f>IF(Draw!E124=0,"",Draw!E124)</f>
        <v/>
      </c>
      <c r="B125" s="53" t="str">
        <f t="shared" si="6"/>
        <v/>
      </c>
      <c r="C125" s="69"/>
      <c r="D125" s="69"/>
      <c r="E125" s="69"/>
      <c r="F125" s="69"/>
      <c r="G125" s="69"/>
      <c r="H125" s="38" t="str">
        <f t="shared" si="7"/>
        <v/>
      </c>
      <c r="I125" s="55"/>
      <c r="K125" s="96">
        <f t="shared" si="5"/>
        <v>0</v>
      </c>
    </row>
    <row r="126" spans="1:11" x14ac:dyDescent="0.25">
      <c r="A126" s="67" t="str">
        <f>IF(Draw!E125=0,"",Draw!E125)</f>
        <v/>
      </c>
      <c r="B126" s="8" t="str">
        <f t="shared" si="6"/>
        <v/>
      </c>
      <c r="C126" s="68"/>
      <c r="D126" s="68"/>
      <c r="E126" s="68"/>
      <c r="F126" s="68"/>
      <c r="G126" s="68"/>
      <c r="H126" s="38" t="str">
        <f t="shared" si="7"/>
        <v/>
      </c>
      <c r="I126" s="29"/>
      <c r="K126" s="96">
        <f t="shared" si="5"/>
        <v>0</v>
      </c>
    </row>
    <row r="127" spans="1:11" x14ac:dyDescent="0.25">
      <c r="A127" s="78" t="str">
        <f>IF(Draw!E126=0,"",Draw!E126)</f>
        <v/>
      </c>
      <c r="B127" s="53" t="str">
        <f t="shared" si="6"/>
        <v/>
      </c>
      <c r="C127" s="69"/>
      <c r="D127" s="69"/>
      <c r="E127" s="69"/>
      <c r="F127" s="69"/>
      <c r="G127" s="69"/>
      <c r="H127" s="38" t="str">
        <f t="shared" si="7"/>
        <v/>
      </c>
      <c r="I127" s="55"/>
      <c r="K127" s="96">
        <f t="shared" si="5"/>
        <v>0</v>
      </c>
    </row>
    <row r="128" spans="1:11" x14ac:dyDescent="0.25">
      <c r="A128" s="67" t="str">
        <f>IF(Draw!E127=0,"",Draw!E127)</f>
        <v/>
      </c>
      <c r="B128" s="8" t="str">
        <f t="shared" si="6"/>
        <v/>
      </c>
      <c r="C128" s="68"/>
      <c r="D128" s="68"/>
      <c r="E128" s="68"/>
      <c r="F128" s="68"/>
      <c r="G128" s="68"/>
      <c r="H128" s="38" t="str">
        <f t="shared" si="7"/>
        <v/>
      </c>
      <c r="I128" s="29"/>
      <c r="K128" s="96">
        <f t="shared" si="5"/>
        <v>0</v>
      </c>
    </row>
    <row r="129" spans="1:11" x14ac:dyDescent="0.25">
      <c r="A129" s="78" t="str">
        <f>IF(Draw!E128=0,"",Draw!E128)</f>
        <v/>
      </c>
      <c r="B129" s="53" t="str">
        <f t="shared" si="6"/>
        <v/>
      </c>
      <c r="C129" s="69"/>
      <c r="D129" s="69"/>
      <c r="E129" s="69"/>
      <c r="F129" s="69"/>
      <c r="G129" s="69"/>
      <c r="H129" s="38" t="str">
        <f t="shared" si="7"/>
        <v/>
      </c>
      <c r="I129" s="55"/>
      <c r="K129" s="96">
        <f t="shared" si="5"/>
        <v>0</v>
      </c>
    </row>
    <row r="130" spans="1:11" x14ac:dyDescent="0.25">
      <c r="A130" s="67" t="str">
        <f>IF(Draw!E129=0,"",Draw!E129)</f>
        <v/>
      </c>
      <c r="B130" s="8" t="str">
        <f t="shared" si="6"/>
        <v/>
      </c>
      <c r="C130" s="68"/>
      <c r="D130" s="68"/>
      <c r="E130" s="68"/>
      <c r="F130" s="68"/>
      <c r="G130" s="68"/>
      <c r="H130" s="38" t="str">
        <f t="shared" si="7"/>
        <v/>
      </c>
      <c r="I130" s="29"/>
      <c r="K130" s="96">
        <f t="shared" si="5"/>
        <v>0</v>
      </c>
    </row>
    <row r="131" spans="1:11" x14ac:dyDescent="0.25">
      <c r="A131" s="78" t="str">
        <f>IF(Draw!E130=0,"",Draw!E130)</f>
        <v/>
      </c>
      <c r="B131" s="53" t="str">
        <f t="shared" si="6"/>
        <v/>
      </c>
      <c r="C131" s="69"/>
      <c r="D131" s="69"/>
      <c r="E131" s="69"/>
      <c r="F131" s="69"/>
      <c r="G131" s="69"/>
      <c r="H131" s="38" t="str">
        <f t="shared" si="7"/>
        <v/>
      </c>
      <c r="I131" s="55"/>
      <c r="K131" s="96">
        <f t="shared" si="5"/>
        <v>0</v>
      </c>
    </row>
    <row r="132" spans="1:11" x14ac:dyDescent="0.25">
      <c r="A132" s="67" t="str">
        <f>IF(Draw!E131=0,"",Draw!E131)</f>
        <v/>
      </c>
      <c r="B132" s="8" t="str">
        <f t="shared" si="6"/>
        <v/>
      </c>
      <c r="C132" s="68"/>
      <c r="D132" s="68"/>
      <c r="E132" s="68"/>
      <c r="F132" s="68"/>
      <c r="G132" s="68"/>
      <c r="H132" s="38" t="str">
        <f t="shared" si="7"/>
        <v/>
      </c>
      <c r="I132" s="29"/>
      <c r="K132" s="96">
        <f t="shared" ref="K132:K150" si="8">COUNT(C132:G132)</f>
        <v>0</v>
      </c>
    </row>
    <row r="133" spans="1:11" x14ac:dyDescent="0.25">
      <c r="A133" s="78" t="str">
        <f>IF(Draw!E132=0,"",Draw!E132)</f>
        <v/>
      </c>
      <c r="B133" s="53" t="str">
        <f t="shared" si="6"/>
        <v/>
      </c>
      <c r="C133" s="69"/>
      <c r="D133" s="69"/>
      <c r="E133" s="69"/>
      <c r="F133" s="69"/>
      <c r="G133" s="69"/>
      <c r="H133" s="38" t="str">
        <f t="shared" si="7"/>
        <v/>
      </c>
      <c r="I133" s="55"/>
      <c r="K133" s="96">
        <f t="shared" si="8"/>
        <v>0</v>
      </c>
    </row>
    <row r="134" spans="1:11" x14ac:dyDescent="0.25">
      <c r="A134" s="67" t="str">
        <f>IF(Draw!E133=0,"",Draw!E133)</f>
        <v/>
      </c>
      <c r="B134" s="8" t="str">
        <f t="shared" ref="B134:B150" si="9">IF(A134="","",B$3)</f>
        <v/>
      </c>
      <c r="C134" s="68"/>
      <c r="D134" s="68"/>
      <c r="E134" s="68"/>
      <c r="F134" s="68"/>
      <c r="G134" s="68"/>
      <c r="H134" s="38" t="str">
        <f t="shared" ref="H134:H150" si="10">IF(B134="","",IF(K134=3,(SUM(C134:G134)/(300/(6.5+(B134-1)*6.5))),IF(K134=4,(SUM(C134:G134)-MAX(C134:G134))/(300/(6.5+(B134-1)*6.5)),IF(K134=5,(SUM(C134:G134)-MAX(C134:G134)-MIN(C134:G134))/(300/(6.5+(B134-1)*6.5)),0))))</f>
        <v/>
      </c>
      <c r="I134" s="29"/>
      <c r="K134" s="96">
        <f t="shared" si="8"/>
        <v>0</v>
      </c>
    </row>
    <row r="135" spans="1:11" x14ac:dyDescent="0.25">
      <c r="A135" s="78" t="str">
        <f>IF(Draw!E134=0,"",Draw!E134)</f>
        <v/>
      </c>
      <c r="B135" s="53" t="str">
        <f t="shared" si="9"/>
        <v/>
      </c>
      <c r="C135" s="69"/>
      <c r="D135" s="69"/>
      <c r="E135" s="69"/>
      <c r="F135" s="69"/>
      <c r="G135" s="69"/>
      <c r="H135" s="38" t="str">
        <f t="shared" si="10"/>
        <v/>
      </c>
      <c r="I135" s="55"/>
      <c r="K135" s="96">
        <f t="shared" si="8"/>
        <v>0</v>
      </c>
    </row>
    <row r="136" spans="1:11" x14ac:dyDescent="0.25">
      <c r="A136" s="67" t="str">
        <f>IF(Draw!E135=0,"",Draw!E135)</f>
        <v/>
      </c>
      <c r="B136" s="8" t="str">
        <f t="shared" si="9"/>
        <v/>
      </c>
      <c r="C136" s="68"/>
      <c r="D136" s="68"/>
      <c r="E136" s="68"/>
      <c r="F136" s="68"/>
      <c r="G136" s="68"/>
      <c r="H136" s="38" t="str">
        <f t="shared" si="10"/>
        <v/>
      </c>
      <c r="I136" s="29"/>
      <c r="K136" s="96">
        <f t="shared" si="8"/>
        <v>0</v>
      </c>
    </row>
    <row r="137" spans="1:11" x14ac:dyDescent="0.25">
      <c r="A137" s="78" t="str">
        <f>IF(Draw!E136=0,"",Draw!E136)</f>
        <v/>
      </c>
      <c r="B137" s="53" t="str">
        <f t="shared" si="9"/>
        <v/>
      </c>
      <c r="C137" s="69"/>
      <c r="D137" s="69"/>
      <c r="E137" s="69"/>
      <c r="F137" s="69"/>
      <c r="G137" s="69"/>
      <c r="H137" s="38" t="str">
        <f t="shared" si="10"/>
        <v/>
      </c>
      <c r="I137" s="55"/>
      <c r="K137" s="96">
        <f t="shared" si="8"/>
        <v>0</v>
      </c>
    </row>
    <row r="138" spans="1:11" x14ac:dyDescent="0.25">
      <c r="A138" s="67" t="str">
        <f>IF(Draw!E137=0,"",Draw!E137)</f>
        <v/>
      </c>
      <c r="B138" s="8" t="str">
        <f t="shared" si="9"/>
        <v/>
      </c>
      <c r="C138" s="68"/>
      <c r="D138" s="68"/>
      <c r="E138" s="68"/>
      <c r="F138" s="68"/>
      <c r="G138" s="68"/>
      <c r="H138" s="38" t="str">
        <f t="shared" si="10"/>
        <v/>
      </c>
      <c r="I138" s="29"/>
      <c r="K138" s="96">
        <f t="shared" si="8"/>
        <v>0</v>
      </c>
    </row>
    <row r="139" spans="1:11" x14ac:dyDescent="0.25">
      <c r="A139" s="78" t="str">
        <f>IF(Draw!E138=0,"",Draw!E138)</f>
        <v/>
      </c>
      <c r="B139" s="53" t="str">
        <f t="shared" si="9"/>
        <v/>
      </c>
      <c r="C139" s="69"/>
      <c r="D139" s="69"/>
      <c r="E139" s="69"/>
      <c r="F139" s="69"/>
      <c r="G139" s="69"/>
      <c r="H139" s="38" t="str">
        <f t="shared" si="10"/>
        <v/>
      </c>
      <c r="I139" s="55"/>
      <c r="K139" s="96">
        <f t="shared" si="8"/>
        <v>0</v>
      </c>
    </row>
    <row r="140" spans="1:11" x14ac:dyDescent="0.25">
      <c r="A140" s="67" t="str">
        <f>IF(Draw!E139=0,"",Draw!E139)</f>
        <v/>
      </c>
      <c r="B140" s="8" t="str">
        <f t="shared" si="9"/>
        <v/>
      </c>
      <c r="C140" s="68"/>
      <c r="D140" s="68"/>
      <c r="E140" s="68"/>
      <c r="F140" s="68"/>
      <c r="G140" s="68"/>
      <c r="H140" s="38" t="str">
        <f t="shared" si="10"/>
        <v/>
      </c>
      <c r="I140" s="29"/>
      <c r="K140" s="96">
        <f t="shared" si="8"/>
        <v>0</v>
      </c>
    </row>
    <row r="141" spans="1:11" x14ac:dyDescent="0.25">
      <c r="A141" s="78" t="str">
        <f>IF(Draw!E140=0,"",Draw!E140)</f>
        <v/>
      </c>
      <c r="B141" s="53" t="str">
        <f t="shared" si="9"/>
        <v/>
      </c>
      <c r="C141" s="69"/>
      <c r="D141" s="69"/>
      <c r="E141" s="69"/>
      <c r="F141" s="69"/>
      <c r="G141" s="69"/>
      <c r="H141" s="38" t="str">
        <f t="shared" si="10"/>
        <v/>
      </c>
      <c r="I141" s="55"/>
      <c r="K141" s="96">
        <f t="shared" si="8"/>
        <v>0</v>
      </c>
    </row>
    <row r="142" spans="1:11" x14ac:dyDescent="0.25">
      <c r="A142" s="67" t="str">
        <f>IF(Draw!E141=0,"",Draw!E141)</f>
        <v/>
      </c>
      <c r="B142" s="8" t="str">
        <f t="shared" si="9"/>
        <v/>
      </c>
      <c r="C142" s="68"/>
      <c r="D142" s="68"/>
      <c r="E142" s="68"/>
      <c r="F142" s="68"/>
      <c r="G142" s="68"/>
      <c r="H142" s="38" t="str">
        <f t="shared" si="10"/>
        <v/>
      </c>
      <c r="I142" s="29"/>
      <c r="K142" s="96">
        <f t="shared" si="8"/>
        <v>0</v>
      </c>
    </row>
    <row r="143" spans="1:11" x14ac:dyDescent="0.25">
      <c r="A143" s="78" t="str">
        <f>IF(Draw!E142=0,"",Draw!E142)</f>
        <v/>
      </c>
      <c r="B143" s="53" t="str">
        <f t="shared" si="9"/>
        <v/>
      </c>
      <c r="C143" s="69"/>
      <c r="D143" s="69"/>
      <c r="E143" s="69"/>
      <c r="F143" s="69"/>
      <c r="G143" s="69"/>
      <c r="H143" s="38" t="str">
        <f t="shared" si="10"/>
        <v/>
      </c>
      <c r="I143" s="55"/>
      <c r="K143" s="96">
        <f t="shared" si="8"/>
        <v>0</v>
      </c>
    </row>
    <row r="144" spans="1:11" x14ac:dyDescent="0.25">
      <c r="A144" s="67" t="str">
        <f>IF(Draw!E143=0,"",Draw!E143)</f>
        <v/>
      </c>
      <c r="B144" s="8" t="str">
        <f t="shared" si="9"/>
        <v/>
      </c>
      <c r="C144" s="68"/>
      <c r="D144" s="68"/>
      <c r="E144" s="68"/>
      <c r="F144" s="68"/>
      <c r="G144" s="68"/>
      <c r="H144" s="38" t="str">
        <f t="shared" si="10"/>
        <v/>
      </c>
      <c r="I144" s="29"/>
      <c r="K144" s="96">
        <f t="shared" si="8"/>
        <v>0</v>
      </c>
    </row>
    <row r="145" spans="1:11" x14ac:dyDescent="0.25">
      <c r="A145" s="78" t="str">
        <f>IF(Draw!E144=0,"",Draw!E144)</f>
        <v/>
      </c>
      <c r="B145" s="53" t="str">
        <f t="shared" si="9"/>
        <v/>
      </c>
      <c r="C145" s="69"/>
      <c r="D145" s="69"/>
      <c r="E145" s="69"/>
      <c r="F145" s="69"/>
      <c r="G145" s="69"/>
      <c r="H145" s="38" t="str">
        <f t="shared" si="10"/>
        <v/>
      </c>
      <c r="I145" s="55"/>
      <c r="K145" s="96">
        <f t="shared" si="8"/>
        <v>0</v>
      </c>
    </row>
    <row r="146" spans="1:11" x14ac:dyDescent="0.25">
      <c r="A146" s="67" t="str">
        <f>IF(Draw!E145=0,"",Draw!E145)</f>
        <v/>
      </c>
      <c r="B146" s="8" t="str">
        <f t="shared" si="9"/>
        <v/>
      </c>
      <c r="C146" s="68"/>
      <c r="D146" s="68"/>
      <c r="E146" s="68"/>
      <c r="F146" s="68"/>
      <c r="G146" s="68"/>
      <c r="H146" s="38" t="str">
        <f t="shared" si="10"/>
        <v/>
      </c>
      <c r="I146" s="29"/>
      <c r="K146" s="96">
        <f t="shared" si="8"/>
        <v>0</v>
      </c>
    </row>
    <row r="147" spans="1:11" x14ac:dyDescent="0.25">
      <c r="A147" s="78" t="str">
        <f>IF(Draw!E146=0,"",Draw!E146)</f>
        <v/>
      </c>
      <c r="B147" s="53" t="str">
        <f t="shared" si="9"/>
        <v/>
      </c>
      <c r="C147" s="69"/>
      <c r="D147" s="69"/>
      <c r="E147" s="69"/>
      <c r="F147" s="69"/>
      <c r="G147" s="69"/>
      <c r="H147" s="38" t="str">
        <f t="shared" si="10"/>
        <v/>
      </c>
      <c r="I147" s="55"/>
      <c r="K147" s="96">
        <f t="shared" si="8"/>
        <v>0</v>
      </c>
    </row>
    <row r="148" spans="1:11" x14ac:dyDescent="0.25">
      <c r="A148" s="67" t="str">
        <f>IF(Draw!E147=0,"",Draw!E147)</f>
        <v/>
      </c>
      <c r="B148" s="8" t="str">
        <f t="shared" si="9"/>
        <v/>
      </c>
      <c r="C148" s="68"/>
      <c r="D148" s="68"/>
      <c r="E148" s="68"/>
      <c r="F148" s="68"/>
      <c r="G148" s="68"/>
      <c r="H148" s="38" t="str">
        <f t="shared" si="10"/>
        <v/>
      </c>
      <c r="I148" s="29"/>
      <c r="K148" s="96">
        <f t="shared" si="8"/>
        <v>0</v>
      </c>
    </row>
    <row r="149" spans="1:11" x14ac:dyDescent="0.25">
      <c r="A149" s="78" t="str">
        <f>IF(Draw!E148=0,"",Draw!E148)</f>
        <v/>
      </c>
      <c r="B149" s="53" t="str">
        <f t="shared" si="9"/>
        <v/>
      </c>
      <c r="C149" s="69"/>
      <c r="D149" s="69"/>
      <c r="E149" s="69"/>
      <c r="F149" s="69"/>
      <c r="G149" s="69"/>
      <c r="H149" s="38" t="str">
        <f t="shared" si="10"/>
        <v/>
      </c>
      <c r="I149" s="55"/>
      <c r="K149" s="96">
        <f t="shared" si="8"/>
        <v>0</v>
      </c>
    </row>
    <row r="150" spans="1:11" x14ac:dyDescent="0.25">
      <c r="A150" s="67" t="str">
        <f>IF(Draw!E149=0,"",Draw!E149)</f>
        <v/>
      </c>
      <c r="B150" s="8" t="str">
        <f t="shared" si="9"/>
        <v/>
      </c>
      <c r="C150" s="68"/>
      <c r="D150" s="68"/>
      <c r="E150" s="68"/>
      <c r="F150" s="68"/>
      <c r="G150" s="68"/>
      <c r="H150" s="38" t="str">
        <f t="shared" si="10"/>
        <v/>
      </c>
      <c r="I150" s="29"/>
      <c r="K150" s="96">
        <f t="shared" si="8"/>
        <v>0</v>
      </c>
    </row>
    <row r="151" spans="1:11" x14ac:dyDescent="0.25">
      <c r="A151" s="71"/>
      <c r="B151" s="51"/>
      <c r="C151" s="86"/>
      <c r="D151" s="86"/>
      <c r="E151" s="86"/>
      <c r="F151" s="86"/>
      <c r="G151" s="86"/>
      <c r="H151" s="35"/>
      <c r="I151" s="87"/>
    </row>
    <row r="152" spans="1:11" x14ac:dyDescent="0.25">
      <c r="A152" s="71"/>
      <c r="B152" s="51"/>
      <c r="C152" s="86"/>
      <c r="D152" s="86"/>
      <c r="E152" s="86"/>
      <c r="F152" s="86"/>
      <c r="G152" s="86"/>
      <c r="H152" s="35"/>
      <c r="I152" s="87"/>
    </row>
    <row r="153" spans="1:11" x14ac:dyDescent="0.25">
      <c r="A153" s="71"/>
      <c r="B153" s="51"/>
      <c r="C153" s="86"/>
      <c r="D153" s="86"/>
      <c r="E153" s="86"/>
      <c r="F153" s="86"/>
      <c r="G153" s="86"/>
      <c r="H153" s="35"/>
      <c r="I153" s="87"/>
    </row>
    <row r="154" spans="1:11" x14ac:dyDescent="0.25">
      <c r="A154" s="71"/>
      <c r="B154" s="51"/>
      <c r="C154" s="86"/>
      <c r="D154" s="86"/>
      <c r="E154" s="86"/>
      <c r="F154" s="86"/>
      <c r="G154" s="86"/>
      <c r="H154" s="35"/>
      <c r="I154" s="87"/>
    </row>
    <row r="155" spans="1:11" x14ac:dyDescent="0.25">
      <c r="A155" s="71"/>
      <c r="B155" s="51"/>
      <c r="C155" s="86"/>
      <c r="D155" s="86"/>
      <c r="E155" s="86"/>
      <c r="F155" s="86"/>
      <c r="G155" s="86"/>
      <c r="H155" s="35"/>
      <c r="I155" s="87"/>
    </row>
    <row r="156" spans="1:11" x14ac:dyDescent="0.25">
      <c r="A156" s="71"/>
      <c r="B156" s="51"/>
      <c r="C156" s="86"/>
      <c r="D156" s="86"/>
      <c r="E156" s="86"/>
      <c r="F156" s="86"/>
      <c r="G156" s="86"/>
      <c r="H156" s="35"/>
      <c r="I156" s="87"/>
    </row>
    <row r="157" spans="1:11" x14ac:dyDescent="0.25">
      <c r="A157" s="71"/>
      <c r="B157" s="51"/>
      <c r="C157" s="86"/>
      <c r="D157" s="86"/>
      <c r="E157" s="86"/>
      <c r="F157" s="86"/>
      <c r="G157" s="86"/>
      <c r="H157" s="35"/>
      <c r="I157" s="87"/>
    </row>
    <row r="158" spans="1:11" x14ac:dyDescent="0.25">
      <c r="A158" s="71"/>
      <c r="B158" s="51"/>
      <c r="C158" s="86"/>
      <c r="D158" s="86"/>
      <c r="E158" s="86"/>
      <c r="F158" s="86"/>
      <c r="G158" s="86"/>
      <c r="H158" s="35"/>
      <c r="I158" s="87"/>
    </row>
    <row r="159" spans="1:11" x14ac:dyDescent="0.25">
      <c r="A159" s="71"/>
      <c r="B159" s="51"/>
      <c r="C159" s="34"/>
      <c r="D159" s="34"/>
      <c r="E159" s="34"/>
      <c r="F159" s="34"/>
      <c r="G159" s="34"/>
      <c r="H159" s="35"/>
      <c r="I159" s="50"/>
    </row>
    <row r="160" spans="1:11" x14ac:dyDescent="0.25">
      <c r="A160" s="71"/>
      <c r="B160" s="51"/>
      <c r="C160" s="34"/>
      <c r="D160" s="34"/>
      <c r="E160" s="34"/>
      <c r="F160" s="34"/>
      <c r="G160" s="34"/>
      <c r="H160" s="35"/>
      <c r="I160" s="50"/>
    </row>
    <row r="161" spans="1:9" x14ac:dyDescent="0.25">
      <c r="A161" s="71"/>
      <c r="B161" s="51"/>
      <c r="C161" s="34"/>
      <c r="D161" s="34"/>
      <c r="E161" s="34"/>
      <c r="F161" s="34"/>
      <c r="G161" s="34"/>
      <c r="H161" s="35"/>
      <c r="I161" s="50"/>
    </row>
    <row r="162" spans="1:9" x14ac:dyDescent="0.25">
      <c r="A162" s="71"/>
      <c r="B162" s="51"/>
      <c r="C162" s="34"/>
      <c r="D162" s="34"/>
      <c r="E162" s="34"/>
      <c r="F162" s="34"/>
      <c r="G162" s="34"/>
      <c r="H162" s="35"/>
      <c r="I162" s="50"/>
    </row>
    <row r="163" spans="1:9" x14ac:dyDescent="0.25">
      <c r="A163" s="71"/>
      <c r="B163" s="51"/>
      <c r="C163" s="34"/>
      <c r="D163" s="34"/>
      <c r="E163" s="34"/>
      <c r="F163" s="34"/>
      <c r="G163" s="34"/>
      <c r="H163" s="35"/>
      <c r="I163" s="50"/>
    </row>
    <row r="164" spans="1:9" x14ac:dyDescent="0.25">
      <c r="A164" s="71"/>
      <c r="B164" s="51"/>
      <c r="C164" s="34"/>
      <c r="D164" s="34"/>
      <c r="E164" s="34"/>
      <c r="F164" s="34"/>
      <c r="G164" s="34"/>
      <c r="H164" s="35"/>
      <c r="I164" s="50"/>
    </row>
    <row r="165" spans="1:9" x14ac:dyDescent="0.25">
      <c r="A165" s="71"/>
      <c r="B165" s="51"/>
      <c r="C165" s="34"/>
      <c r="D165" s="34"/>
      <c r="E165" s="34"/>
      <c r="F165" s="34"/>
      <c r="G165" s="34"/>
      <c r="H165" s="35"/>
      <c r="I165" s="50"/>
    </row>
    <row r="166" spans="1:9" x14ac:dyDescent="0.25">
      <c r="A166" s="71"/>
      <c r="B166" s="51"/>
      <c r="C166" s="34"/>
      <c r="D166" s="34"/>
      <c r="E166" s="34"/>
      <c r="F166" s="34"/>
      <c r="G166" s="34"/>
      <c r="H166" s="35"/>
      <c r="I166" s="50"/>
    </row>
    <row r="167" spans="1:9" x14ac:dyDescent="0.25">
      <c r="A167" s="71"/>
      <c r="B167" s="51"/>
      <c r="C167" s="34"/>
      <c r="D167" s="34"/>
      <c r="E167" s="34"/>
      <c r="F167" s="34"/>
      <c r="G167" s="34"/>
      <c r="H167" s="35"/>
      <c r="I167" s="50"/>
    </row>
    <row r="168" spans="1:9" x14ac:dyDescent="0.25">
      <c r="A168" s="71"/>
      <c r="B168" s="51"/>
      <c r="C168" s="34"/>
      <c r="D168" s="34"/>
      <c r="E168" s="34"/>
      <c r="F168" s="34"/>
      <c r="G168" s="34"/>
      <c r="H168" s="35"/>
      <c r="I168" s="50"/>
    </row>
    <row r="169" spans="1:9" x14ac:dyDescent="0.25">
      <c r="A169" s="71"/>
      <c r="B169" s="51"/>
      <c r="C169" s="34"/>
      <c r="D169" s="34"/>
      <c r="E169" s="34"/>
      <c r="F169" s="34"/>
      <c r="G169" s="34"/>
      <c r="H169" s="35"/>
      <c r="I169" s="50"/>
    </row>
    <row r="170" spans="1:9" x14ac:dyDescent="0.25">
      <c r="A170" s="71"/>
      <c r="B170" s="51"/>
      <c r="C170" s="34"/>
      <c r="D170" s="34"/>
      <c r="E170" s="34"/>
      <c r="F170" s="34"/>
      <c r="G170" s="34"/>
      <c r="H170" s="35"/>
      <c r="I170" s="50"/>
    </row>
    <row r="171" spans="1:9" x14ac:dyDescent="0.25">
      <c r="A171" s="71"/>
      <c r="B171" s="51"/>
      <c r="C171" s="34"/>
      <c r="D171" s="34"/>
      <c r="E171" s="34"/>
      <c r="F171" s="34"/>
      <c r="G171" s="34"/>
      <c r="H171" s="35"/>
      <c r="I171" s="50"/>
    </row>
    <row r="172" spans="1:9" x14ac:dyDescent="0.25">
      <c r="A172" s="71"/>
      <c r="B172" s="51"/>
      <c r="C172" s="34"/>
      <c r="D172" s="34"/>
      <c r="E172" s="34"/>
      <c r="F172" s="34"/>
      <c r="G172" s="34"/>
      <c r="H172" s="35"/>
      <c r="I172" s="50"/>
    </row>
    <row r="173" spans="1:9" x14ac:dyDescent="0.25">
      <c r="A173" s="71"/>
      <c r="B173" s="51"/>
      <c r="C173" s="34"/>
      <c r="D173" s="34"/>
      <c r="E173" s="34"/>
      <c r="F173" s="34"/>
      <c r="G173" s="34"/>
      <c r="H173" s="35"/>
      <c r="I173" s="50"/>
    </row>
    <row r="174" spans="1:9" x14ac:dyDescent="0.25">
      <c r="A174" s="71"/>
      <c r="B174" s="51"/>
      <c r="C174" s="34"/>
      <c r="D174" s="34"/>
      <c r="E174" s="34"/>
      <c r="F174" s="34"/>
      <c r="G174" s="34"/>
      <c r="H174" s="35"/>
      <c r="I174" s="50"/>
    </row>
    <row r="175" spans="1:9" x14ac:dyDescent="0.25">
      <c r="A175" s="71"/>
      <c r="B175" s="51"/>
      <c r="C175" s="34"/>
      <c r="D175" s="34"/>
      <c r="E175" s="34"/>
      <c r="F175" s="34"/>
      <c r="G175" s="34"/>
      <c r="H175" s="35"/>
      <c r="I175" s="50"/>
    </row>
    <row r="176" spans="1:9" x14ac:dyDescent="0.25">
      <c r="A176" s="71"/>
      <c r="B176" s="51"/>
      <c r="C176" s="34"/>
      <c r="D176" s="34"/>
      <c r="E176" s="34"/>
      <c r="F176" s="34"/>
      <c r="G176" s="34"/>
      <c r="H176" s="35"/>
      <c r="I176" s="50"/>
    </row>
    <row r="177" spans="1:9" x14ac:dyDescent="0.25">
      <c r="A177" s="71"/>
      <c r="B177" s="51"/>
      <c r="C177" s="34"/>
      <c r="D177" s="34"/>
      <c r="E177" s="34"/>
      <c r="F177" s="34"/>
      <c r="G177" s="34"/>
      <c r="H177" s="35"/>
      <c r="I177" s="50"/>
    </row>
    <row r="178" spans="1:9" x14ac:dyDescent="0.25">
      <c r="A178" s="71"/>
      <c r="B178" s="51"/>
      <c r="C178" s="34"/>
      <c r="D178" s="34"/>
      <c r="E178" s="34"/>
      <c r="F178" s="34"/>
      <c r="G178" s="34"/>
      <c r="H178" s="35"/>
      <c r="I178" s="50"/>
    </row>
    <row r="179" spans="1:9" x14ac:dyDescent="0.25">
      <c r="A179" s="71"/>
      <c r="B179" s="51"/>
      <c r="C179" s="34"/>
      <c r="D179" s="34"/>
      <c r="E179" s="34"/>
      <c r="F179" s="34"/>
      <c r="G179" s="34"/>
      <c r="H179" s="35"/>
      <c r="I179" s="50"/>
    </row>
    <row r="180" spans="1:9" x14ac:dyDescent="0.25">
      <c r="A180" s="71"/>
      <c r="B180" s="51"/>
      <c r="C180" s="34"/>
      <c r="D180" s="34"/>
      <c r="E180" s="34"/>
      <c r="F180" s="34"/>
      <c r="G180" s="34"/>
      <c r="H180" s="35"/>
      <c r="I180" s="50"/>
    </row>
    <row r="181" spans="1:9" x14ac:dyDescent="0.25">
      <c r="A181" s="71"/>
      <c r="B181" s="51"/>
      <c r="C181" s="34"/>
      <c r="D181" s="34"/>
      <c r="E181" s="34"/>
      <c r="F181" s="34"/>
      <c r="G181" s="34"/>
      <c r="H181" s="35"/>
      <c r="I181" s="50"/>
    </row>
    <row r="182" spans="1:9" x14ac:dyDescent="0.25">
      <c r="A182" s="71"/>
      <c r="B182" s="51"/>
      <c r="C182" s="34"/>
      <c r="D182" s="34"/>
      <c r="E182" s="34"/>
      <c r="F182" s="34"/>
      <c r="G182" s="34"/>
      <c r="H182" s="35"/>
      <c r="I182" s="50"/>
    </row>
    <row r="183" spans="1:9" x14ac:dyDescent="0.25">
      <c r="A183" s="71"/>
      <c r="B183" s="51"/>
      <c r="C183" s="34"/>
      <c r="D183" s="34"/>
      <c r="E183" s="34"/>
      <c r="F183" s="34"/>
      <c r="G183" s="34"/>
      <c r="H183" s="35"/>
      <c r="I183" s="50"/>
    </row>
    <row r="184" spans="1:9" x14ac:dyDescent="0.25">
      <c r="A184" s="71"/>
      <c r="B184" s="51"/>
      <c r="C184" s="34"/>
      <c r="D184" s="34"/>
      <c r="E184" s="34"/>
      <c r="F184" s="34"/>
      <c r="G184" s="34"/>
      <c r="H184" s="35"/>
      <c r="I184" s="50"/>
    </row>
    <row r="185" spans="1:9" x14ac:dyDescent="0.25">
      <c r="A185" s="71"/>
      <c r="B185" s="51"/>
      <c r="C185" s="34"/>
      <c r="D185" s="34"/>
      <c r="E185" s="34"/>
      <c r="F185" s="34"/>
      <c r="G185" s="34"/>
      <c r="H185" s="35"/>
      <c r="I185" s="50"/>
    </row>
    <row r="186" spans="1:9" x14ac:dyDescent="0.25">
      <c r="A186" s="71"/>
      <c r="B186" s="51"/>
      <c r="C186" s="34"/>
      <c r="D186" s="34"/>
      <c r="E186" s="34"/>
      <c r="F186" s="34"/>
      <c r="G186" s="34"/>
      <c r="H186" s="35"/>
      <c r="I186" s="50"/>
    </row>
    <row r="187" spans="1:9" x14ac:dyDescent="0.25">
      <c r="A187" s="71"/>
      <c r="B187" s="51"/>
      <c r="C187" s="34"/>
      <c r="D187" s="34"/>
      <c r="E187" s="34"/>
      <c r="F187" s="34"/>
      <c r="G187" s="34"/>
      <c r="H187" s="35"/>
      <c r="I187" s="50"/>
    </row>
    <row r="188" spans="1:9" x14ac:dyDescent="0.25">
      <c r="A188" s="71"/>
      <c r="B188" s="51"/>
      <c r="C188" s="34"/>
      <c r="D188" s="34"/>
      <c r="E188" s="34"/>
      <c r="F188" s="34"/>
      <c r="G188" s="34"/>
      <c r="H188" s="35"/>
      <c r="I188" s="50"/>
    </row>
    <row r="189" spans="1:9" x14ac:dyDescent="0.25">
      <c r="A189" s="71"/>
      <c r="B189" s="51"/>
      <c r="C189" s="34"/>
      <c r="D189" s="34"/>
      <c r="E189" s="34"/>
      <c r="F189" s="34"/>
      <c r="G189" s="34"/>
      <c r="H189" s="35"/>
      <c r="I189" s="50"/>
    </row>
    <row r="190" spans="1:9" x14ac:dyDescent="0.25">
      <c r="A190" s="71"/>
      <c r="B190" s="51"/>
      <c r="C190" s="34"/>
      <c r="D190" s="34"/>
      <c r="E190" s="34"/>
      <c r="F190" s="34"/>
      <c r="G190" s="34"/>
      <c r="H190" s="35"/>
      <c r="I190" s="50"/>
    </row>
    <row r="191" spans="1:9" x14ac:dyDescent="0.25">
      <c r="A191" s="71"/>
      <c r="B191" s="51"/>
      <c r="C191" s="34"/>
      <c r="D191" s="34"/>
      <c r="E191" s="34"/>
      <c r="F191" s="34"/>
      <c r="G191" s="34"/>
      <c r="H191" s="35"/>
      <c r="I191" s="50"/>
    </row>
    <row r="192" spans="1:9" x14ac:dyDescent="0.25">
      <c r="A192" s="71"/>
      <c r="B192" s="51"/>
      <c r="C192" s="34"/>
      <c r="D192" s="34"/>
      <c r="E192" s="34"/>
      <c r="F192" s="34"/>
      <c r="G192" s="34"/>
      <c r="H192" s="35"/>
      <c r="I192" s="50"/>
    </row>
    <row r="193" spans="1:9" x14ac:dyDescent="0.25">
      <c r="A193" s="71"/>
      <c r="B193" s="51"/>
      <c r="C193" s="34"/>
      <c r="D193" s="34"/>
      <c r="E193" s="34"/>
      <c r="F193" s="34"/>
      <c r="G193" s="34"/>
      <c r="H193" s="35"/>
      <c r="I193" s="50"/>
    </row>
    <row r="194" spans="1:9" x14ac:dyDescent="0.25">
      <c r="A194" s="71"/>
      <c r="B194" s="51"/>
      <c r="C194" s="34"/>
      <c r="D194" s="34"/>
      <c r="E194" s="34"/>
      <c r="F194" s="34"/>
      <c r="G194" s="34"/>
      <c r="H194" s="35"/>
      <c r="I194" s="50"/>
    </row>
    <row r="195" spans="1:9" x14ac:dyDescent="0.25">
      <c r="A195" s="71"/>
      <c r="B195" s="51"/>
      <c r="C195" s="34"/>
      <c r="D195" s="34"/>
      <c r="E195" s="34"/>
      <c r="F195" s="34"/>
      <c r="G195" s="34"/>
      <c r="H195" s="35"/>
      <c r="I195" s="50"/>
    </row>
    <row r="196" spans="1:9" x14ac:dyDescent="0.25">
      <c r="A196" s="71"/>
      <c r="B196" s="51"/>
      <c r="C196" s="34"/>
      <c r="D196" s="34"/>
      <c r="E196" s="34"/>
      <c r="F196" s="34"/>
      <c r="G196" s="34"/>
      <c r="H196" s="35"/>
      <c r="I196" s="50"/>
    </row>
    <row r="197" spans="1:9" x14ac:dyDescent="0.25">
      <c r="A197" s="71"/>
      <c r="B197" s="51"/>
      <c r="C197" s="34"/>
      <c r="D197" s="34"/>
      <c r="E197" s="34"/>
      <c r="F197" s="34"/>
      <c r="G197" s="34"/>
      <c r="H197" s="35"/>
      <c r="I197" s="50"/>
    </row>
    <row r="198" spans="1:9" x14ac:dyDescent="0.25">
      <c r="A198" s="71"/>
      <c r="B198" s="51"/>
      <c r="C198" s="34"/>
      <c r="D198" s="34"/>
      <c r="E198" s="34"/>
      <c r="F198" s="34"/>
      <c r="G198" s="34"/>
      <c r="H198" s="35"/>
      <c r="I198" s="50"/>
    </row>
    <row r="199" spans="1:9" x14ac:dyDescent="0.25">
      <c r="A199" s="71"/>
      <c r="B199" s="51"/>
      <c r="C199" s="34"/>
      <c r="D199" s="34"/>
      <c r="E199" s="34"/>
      <c r="F199" s="34"/>
      <c r="G199" s="34"/>
      <c r="H199" s="35"/>
      <c r="I199" s="50"/>
    </row>
    <row r="200" spans="1:9" x14ac:dyDescent="0.25">
      <c r="A200" s="71"/>
      <c r="B200" s="51"/>
      <c r="C200" s="34"/>
      <c r="D200" s="34"/>
      <c r="E200" s="34"/>
      <c r="F200" s="34"/>
      <c r="G200" s="34"/>
      <c r="H200" s="35"/>
      <c r="I200" s="50"/>
    </row>
    <row r="201" spans="1:9" x14ac:dyDescent="0.25">
      <c r="A201" s="71"/>
      <c r="B201" s="51"/>
      <c r="C201" s="34"/>
      <c r="D201" s="34"/>
      <c r="E201" s="34"/>
      <c r="F201" s="34"/>
      <c r="G201" s="34"/>
      <c r="H201" s="35"/>
      <c r="I201" s="50"/>
    </row>
    <row r="202" spans="1:9" x14ac:dyDescent="0.25">
      <c r="A202" s="71"/>
      <c r="B202" s="51"/>
      <c r="C202" s="34"/>
      <c r="D202" s="34"/>
      <c r="E202" s="34"/>
      <c r="F202" s="34"/>
      <c r="G202" s="34"/>
      <c r="H202" s="35"/>
      <c r="I202" s="50"/>
    </row>
    <row r="203" spans="1:9" x14ac:dyDescent="0.25">
      <c r="A203" s="71"/>
      <c r="B203" s="51"/>
      <c r="C203" s="34"/>
      <c r="D203" s="34"/>
      <c r="E203" s="34"/>
      <c r="F203" s="34"/>
      <c r="G203" s="34"/>
      <c r="H203" s="35"/>
      <c r="I203" s="50"/>
    </row>
    <row r="204" spans="1:9" x14ac:dyDescent="0.25">
      <c r="A204" s="71"/>
      <c r="B204" s="51"/>
      <c r="C204" s="34"/>
      <c r="D204" s="34"/>
      <c r="E204" s="34"/>
      <c r="F204" s="34"/>
      <c r="G204" s="34"/>
      <c r="H204" s="35"/>
      <c r="I204" s="50"/>
    </row>
    <row r="205" spans="1:9" x14ac:dyDescent="0.25">
      <c r="A205" s="71"/>
      <c r="B205" s="51"/>
      <c r="C205" s="34"/>
      <c r="D205" s="34"/>
      <c r="E205" s="34"/>
      <c r="F205" s="34"/>
      <c r="G205" s="34"/>
      <c r="H205" s="35"/>
      <c r="I205" s="50"/>
    </row>
    <row r="206" spans="1:9" x14ac:dyDescent="0.25">
      <c r="A206" s="71"/>
      <c r="B206" s="51"/>
      <c r="C206" s="34"/>
      <c r="D206" s="34"/>
      <c r="E206" s="34"/>
      <c r="F206" s="34"/>
      <c r="G206" s="34"/>
      <c r="H206" s="35"/>
      <c r="I206" s="50"/>
    </row>
    <row r="207" spans="1:9" x14ac:dyDescent="0.25">
      <c r="A207" s="71"/>
      <c r="B207" s="51"/>
      <c r="C207" s="34"/>
      <c r="D207" s="34"/>
      <c r="E207" s="34"/>
      <c r="F207" s="34"/>
      <c r="G207" s="34"/>
      <c r="H207" s="35"/>
      <c r="I207" s="50"/>
    </row>
    <row r="208" spans="1:9" x14ac:dyDescent="0.25">
      <c r="A208" s="71"/>
      <c r="B208" s="51"/>
      <c r="C208" s="34"/>
      <c r="D208" s="34"/>
      <c r="E208" s="34"/>
      <c r="F208" s="34"/>
      <c r="G208" s="34"/>
      <c r="H208" s="35"/>
      <c r="I208" s="50"/>
    </row>
    <row r="209" spans="1:9" x14ac:dyDescent="0.25">
      <c r="A209" s="71"/>
      <c r="B209" s="51"/>
      <c r="C209" s="34"/>
      <c r="D209" s="34"/>
      <c r="E209" s="34"/>
      <c r="F209" s="34"/>
      <c r="G209" s="34"/>
      <c r="H209" s="35"/>
      <c r="I209" s="50"/>
    </row>
    <row r="210" spans="1:9" x14ac:dyDescent="0.25">
      <c r="A210" s="71"/>
      <c r="B210" s="51"/>
      <c r="C210" s="34"/>
      <c r="D210" s="34"/>
      <c r="E210" s="34"/>
      <c r="F210" s="34"/>
      <c r="G210" s="34"/>
      <c r="H210" s="35"/>
      <c r="I210" s="50"/>
    </row>
    <row r="211" spans="1:9" x14ac:dyDescent="0.25">
      <c r="A211" s="71"/>
      <c r="B211" s="51"/>
      <c r="C211" s="34"/>
      <c r="D211" s="34"/>
      <c r="E211" s="34"/>
      <c r="F211" s="34"/>
      <c r="G211" s="34"/>
      <c r="H211" s="35"/>
      <c r="I211" s="50"/>
    </row>
    <row r="212" spans="1:9" x14ac:dyDescent="0.25">
      <c r="A212" s="71"/>
      <c r="B212" s="51"/>
      <c r="C212" s="34"/>
      <c r="D212" s="34"/>
      <c r="E212" s="34"/>
      <c r="F212" s="34"/>
      <c r="G212" s="34"/>
      <c r="H212" s="35"/>
      <c r="I212" s="50"/>
    </row>
    <row r="213" spans="1:9" x14ac:dyDescent="0.25">
      <c r="A213" s="71"/>
      <c r="B213" s="51"/>
      <c r="C213" s="34"/>
      <c r="D213" s="34"/>
      <c r="E213" s="34"/>
      <c r="F213" s="34"/>
      <c r="G213" s="34"/>
      <c r="H213" s="35"/>
      <c r="I213" s="50"/>
    </row>
    <row r="214" spans="1:9" x14ac:dyDescent="0.25">
      <c r="A214" s="71"/>
      <c r="B214" s="51"/>
      <c r="C214" s="34"/>
      <c r="D214" s="34"/>
      <c r="E214" s="34"/>
      <c r="F214" s="34"/>
      <c r="G214" s="34"/>
      <c r="H214" s="35"/>
      <c r="I214" s="50"/>
    </row>
    <row r="215" spans="1:9" x14ac:dyDescent="0.25">
      <c r="A215" s="71"/>
      <c r="B215" s="51"/>
      <c r="C215" s="34"/>
      <c r="D215" s="34"/>
      <c r="E215" s="34"/>
      <c r="F215" s="34"/>
      <c r="G215" s="34"/>
      <c r="H215" s="35"/>
      <c r="I215" s="50"/>
    </row>
    <row r="216" spans="1:9" x14ac:dyDescent="0.25">
      <c r="A216" s="71"/>
      <c r="B216" s="51"/>
      <c r="C216" s="34"/>
      <c r="D216" s="34"/>
      <c r="E216" s="34"/>
      <c r="F216" s="34"/>
      <c r="G216" s="34"/>
      <c r="H216" s="35"/>
      <c r="I216" s="50"/>
    </row>
    <row r="217" spans="1:9" x14ac:dyDescent="0.25">
      <c r="A217" s="71"/>
      <c r="B217" s="51"/>
      <c r="C217" s="34"/>
      <c r="D217" s="34"/>
      <c r="E217" s="34"/>
      <c r="F217" s="34"/>
      <c r="G217" s="34"/>
      <c r="H217" s="35"/>
      <c r="I217" s="50"/>
    </row>
    <row r="218" spans="1:9" x14ac:dyDescent="0.25">
      <c r="A218" s="71"/>
      <c r="B218" s="51"/>
      <c r="C218" s="34"/>
      <c r="D218" s="34"/>
      <c r="E218" s="34"/>
      <c r="F218" s="34"/>
      <c r="G218" s="34"/>
      <c r="H218" s="35"/>
      <c r="I218" s="50"/>
    </row>
    <row r="219" spans="1:9" x14ac:dyDescent="0.25">
      <c r="A219" s="71"/>
      <c r="B219" s="51"/>
      <c r="C219" s="34"/>
      <c r="D219" s="34"/>
      <c r="E219" s="34"/>
      <c r="F219" s="34"/>
      <c r="G219" s="34"/>
      <c r="H219" s="35"/>
      <c r="I219" s="50"/>
    </row>
  </sheetData>
  <phoneticPr fontId="3" type="noConversion"/>
  <conditionalFormatting sqref="A3:G150 I3:I150">
    <cfRule type="expression" dxfId="203" priority="95" stopIfTrue="1">
      <formula>MOD(ROW(),2)=0</formula>
    </cfRule>
  </conditionalFormatting>
  <conditionalFormatting sqref="H4:H150">
    <cfRule type="expression" dxfId="202" priority="4" stopIfTrue="1">
      <formula>MOD(ROW(),2)=0</formula>
    </cfRule>
  </conditionalFormatting>
  <conditionalFormatting sqref="H4:H150">
    <cfRule type="expression" dxfId="201" priority="3" stopIfTrue="1">
      <formula>MOD(ROW(),2)=0</formula>
    </cfRule>
  </conditionalFormatting>
  <conditionalFormatting sqref="H3:H150">
    <cfRule type="expression" dxfId="200" priority="2" stopIfTrue="1">
      <formula>MOD(ROW(),2)=0</formula>
    </cfRule>
  </conditionalFormatting>
  <conditionalFormatting sqref="H3:H150">
    <cfRule type="expression" dxfId="199" priority="1" stopIfTrue="1">
      <formula>MOD(ROW(),2)=0</formula>
    </cfRule>
  </conditionalFormatting>
  <pageMargins left="0.75" right="0.75" top="1" bottom="1" header="0.5" footer="0.5"/>
  <pageSetup orientation="portrait"/>
  <headerFooter alignWithMargins="0">
    <oddHeader>&amp;C&amp;"Arial,Bold"&amp;16JV Figures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K219"/>
  <sheetViews>
    <sheetView zoomScale="110" zoomScaleNormal="110" zoomScalePageLayoutView="110"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C16" sqref="C16"/>
    </sheetView>
  </sheetViews>
  <sheetFormatPr defaultColWidth="8.85546875" defaultRowHeight="15.75" x14ac:dyDescent="0.25"/>
  <cols>
    <col min="1" max="1" width="9.140625" style="70" customWidth="1"/>
    <col min="2" max="2" width="12.7109375" style="9" customWidth="1"/>
    <col min="3" max="7" width="9.28515625" style="10" customWidth="1"/>
    <col min="8" max="8" width="9.28515625" style="16" customWidth="1"/>
    <col min="9" max="9" width="9.28515625" style="12" customWidth="1"/>
    <col min="11" max="11" width="8.85546875" style="96"/>
  </cols>
  <sheetData>
    <row r="1" spans="1:11" ht="16.5" thickTop="1" x14ac:dyDescent="0.25">
      <c r="B1" s="24" t="s">
        <v>12</v>
      </c>
      <c r="C1" s="110" t="s">
        <v>46</v>
      </c>
      <c r="D1" s="111"/>
      <c r="E1" s="111"/>
      <c r="F1" s="111"/>
      <c r="G1" s="111"/>
      <c r="H1" s="14"/>
      <c r="I1" s="11"/>
    </row>
    <row r="2" spans="1:11" ht="30.75" x14ac:dyDescent="0.25">
      <c r="A2" s="70" t="s">
        <v>18</v>
      </c>
      <c r="B2" s="7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3" t="s">
        <v>6</v>
      </c>
      <c r="I2" s="19" t="s">
        <v>20</v>
      </c>
    </row>
    <row r="3" spans="1:11" x14ac:dyDescent="0.25">
      <c r="A3" s="67">
        <f>IF(Draw!E2=0,"",Draw!E2)</f>
        <v>1</v>
      </c>
      <c r="B3" s="8">
        <v>1.1000000000000001</v>
      </c>
      <c r="C3" s="68">
        <v>47</v>
      </c>
      <c r="D3" s="68">
        <v>46</v>
      </c>
      <c r="E3" s="68">
        <v>46</v>
      </c>
      <c r="F3" s="68">
        <v>41</v>
      </c>
      <c r="G3" s="68">
        <v>45</v>
      </c>
      <c r="H3" s="38">
        <f t="shared" ref="H3:H5" si="0">IF(B3="","",IF(K3=3,(SUM(C3:G3)/(300/(6.5+(B3-1)*6.5))),IF(K3=4,(SUM(C3:G3)-MAX(C3:G3))/(300/(6.5+(B3-1)*6.5)),IF(K3=5,(SUM(C3:G3)-MAX(C3:G3)-MIN(C3:G3))/(300/(6.5+(B3-1)*6.5)),0))))</f>
        <v>3.265166666666667</v>
      </c>
      <c r="I3" s="29"/>
      <c r="K3" s="96">
        <f>COUNT(C3:G3)</f>
        <v>5</v>
      </c>
    </row>
    <row r="4" spans="1:11" x14ac:dyDescent="0.25">
      <c r="A4" s="67">
        <f>IF(Draw!E3=0,"",Draw!E3)</f>
        <v>2</v>
      </c>
      <c r="B4" s="8">
        <f t="shared" ref="B4:B5" si="1">IF(A4="","",B$3)</f>
        <v>1.1000000000000001</v>
      </c>
      <c r="C4" s="68">
        <v>51</v>
      </c>
      <c r="D4" s="68">
        <v>51</v>
      </c>
      <c r="E4" s="68">
        <v>50</v>
      </c>
      <c r="F4" s="68">
        <v>44</v>
      </c>
      <c r="G4" s="68">
        <v>51</v>
      </c>
      <c r="H4" s="38">
        <f t="shared" si="0"/>
        <v>3.6226666666666669</v>
      </c>
      <c r="I4" s="29"/>
      <c r="K4" s="96">
        <f t="shared" ref="K4:K67" si="2">COUNT(C4:G4)</f>
        <v>5</v>
      </c>
    </row>
    <row r="5" spans="1:11" x14ac:dyDescent="0.25">
      <c r="A5" s="78">
        <f>IF(Draw!E4=0,"",Draw!E4)</f>
        <v>3</v>
      </c>
      <c r="B5" s="53">
        <f t="shared" si="1"/>
        <v>1.1000000000000001</v>
      </c>
      <c r="C5" s="69">
        <v>52</v>
      </c>
      <c r="D5" s="69">
        <v>52</v>
      </c>
      <c r="E5" s="69">
        <v>50</v>
      </c>
      <c r="F5" s="69">
        <v>50</v>
      </c>
      <c r="G5" s="69">
        <v>49</v>
      </c>
      <c r="H5" s="38">
        <f t="shared" si="0"/>
        <v>3.6226666666666669</v>
      </c>
      <c r="I5" s="55"/>
      <c r="K5" s="96">
        <f t="shared" si="2"/>
        <v>5</v>
      </c>
    </row>
    <row r="6" spans="1:11" x14ac:dyDescent="0.25">
      <c r="A6" s="67">
        <f>IF(Draw!E5=0,"",Draw!E5)</f>
        <v>4</v>
      </c>
      <c r="B6" s="8">
        <f t="shared" ref="B6:B69" si="3">IF(A6="","",B$3)</f>
        <v>1.1000000000000001</v>
      </c>
      <c r="C6" s="68">
        <v>53</v>
      </c>
      <c r="D6" s="68">
        <v>53</v>
      </c>
      <c r="E6" s="68">
        <v>52</v>
      </c>
      <c r="F6" s="68">
        <v>54</v>
      </c>
      <c r="G6" s="68">
        <v>53</v>
      </c>
      <c r="H6" s="38">
        <f t="shared" ref="H6:H69" si="4">IF(B6="","",IF(K6=3,(SUM(C6:G6)/(300/(6.5+(B6-1)*6.5))),IF(K6=4,(SUM(C6:G6)-MAX(C6:G6))/(300/(6.5+(B6-1)*6.5)),IF(K6=5,(SUM(C6:G6)-MAX(C6:G6)-MIN(C6:G6))/(300/(6.5+(B6-1)*6.5)),0))))</f>
        <v>3.7895000000000003</v>
      </c>
      <c r="I6" s="29"/>
      <c r="K6" s="96">
        <f t="shared" si="2"/>
        <v>5</v>
      </c>
    </row>
    <row r="7" spans="1:11" x14ac:dyDescent="0.25">
      <c r="A7" s="78">
        <f>IF(Draw!E6=0,"",Draw!E6)</f>
        <v>5</v>
      </c>
      <c r="B7" s="53">
        <f t="shared" si="3"/>
        <v>1.1000000000000001</v>
      </c>
      <c r="C7" s="69">
        <v>53</v>
      </c>
      <c r="D7" s="69">
        <v>54</v>
      </c>
      <c r="E7" s="69">
        <v>52</v>
      </c>
      <c r="F7" s="69">
        <v>52</v>
      </c>
      <c r="G7" s="69">
        <v>57</v>
      </c>
      <c r="H7" s="38">
        <f t="shared" si="4"/>
        <v>3.7895000000000003</v>
      </c>
      <c r="I7" s="55"/>
      <c r="K7" s="96">
        <f t="shared" si="2"/>
        <v>5</v>
      </c>
    </row>
    <row r="8" spans="1:11" x14ac:dyDescent="0.25">
      <c r="A8" s="67">
        <f>IF(Draw!E7=0,"",Draw!E7)</f>
        <v>6</v>
      </c>
      <c r="B8" s="8">
        <f t="shared" si="3"/>
        <v>1.1000000000000001</v>
      </c>
      <c r="C8" s="68">
        <v>55</v>
      </c>
      <c r="D8" s="68">
        <v>56</v>
      </c>
      <c r="E8" s="68">
        <v>54</v>
      </c>
      <c r="F8" s="68">
        <v>53</v>
      </c>
      <c r="G8" s="68">
        <v>50</v>
      </c>
      <c r="H8" s="38">
        <f t="shared" si="4"/>
        <v>3.8610000000000007</v>
      </c>
      <c r="I8" s="29"/>
      <c r="K8" s="96">
        <f t="shared" si="2"/>
        <v>5</v>
      </c>
    </row>
    <row r="9" spans="1:11" x14ac:dyDescent="0.25">
      <c r="A9" s="78">
        <f>IF(Draw!E8=0,"",Draw!E8)</f>
        <v>7</v>
      </c>
      <c r="B9" s="53">
        <f t="shared" si="3"/>
        <v>1.1000000000000001</v>
      </c>
      <c r="C9" s="69">
        <v>54</v>
      </c>
      <c r="D9" s="69">
        <v>51</v>
      </c>
      <c r="E9" s="69">
        <v>51</v>
      </c>
      <c r="F9" s="69">
        <v>54</v>
      </c>
      <c r="G9" s="69">
        <v>49</v>
      </c>
      <c r="H9" s="38">
        <f t="shared" si="4"/>
        <v>3.7180000000000004</v>
      </c>
      <c r="I9" s="55"/>
      <c r="K9" s="96">
        <f t="shared" si="2"/>
        <v>5</v>
      </c>
    </row>
    <row r="10" spans="1:11" x14ac:dyDescent="0.25">
      <c r="A10" s="67">
        <f>IF(Draw!E9=0,"",Draw!E9)</f>
        <v>8</v>
      </c>
      <c r="B10" s="8">
        <f t="shared" si="3"/>
        <v>1.1000000000000001</v>
      </c>
      <c r="C10" s="68">
        <v>52</v>
      </c>
      <c r="D10" s="68">
        <v>55</v>
      </c>
      <c r="E10" s="68">
        <v>54</v>
      </c>
      <c r="F10" s="68">
        <v>53</v>
      </c>
      <c r="G10" s="68">
        <v>50</v>
      </c>
      <c r="H10" s="38">
        <f t="shared" si="4"/>
        <v>3.7895000000000003</v>
      </c>
      <c r="I10" s="29"/>
      <c r="K10" s="96">
        <f t="shared" si="2"/>
        <v>5</v>
      </c>
    </row>
    <row r="11" spans="1:11" x14ac:dyDescent="0.25">
      <c r="A11" s="78">
        <f>IF(Draw!E10=0,"",Draw!E10)</f>
        <v>9</v>
      </c>
      <c r="B11" s="53">
        <f t="shared" si="3"/>
        <v>1.1000000000000001</v>
      </c>
      <c r="C11" s="69">
        <v>54</v>
      </c>
      <c r="D11" s="69">
        <v>54</v>
      </c>
      <c r="E11" s="69">
        <v>53</v>
      </c>
      <c r="F11" s="69">
        <v>53</v>
      </c>
      <c r="G11" s="69">
        <v>57</v>
      </c>
      <c r="H11" s="38">
        <f t="shared" si="4"/>
        <v>3.8371666666666671</v>
      </c>
      <c r="I11" s="55"/>
      <c r="K11" s="96">
        <f t="shared" si="2"/>
        <v>5</v>
      </c>
    </row>
    <row r="12" spans="1:11" x14ac:dyDescent="0.25">
      <c r="A12" s="67">
        <f>IF(Draw!E11=0,"",Draw!E11)</f>
        <v>10</v>
      </c>
      <c r="B12" s="8">
        <f t="shared" si="3"/>
        <v>1.1000000000000001</v>
      </c>
      <c r="C12" s="68">
        <v>53</v>
      </c>
      <c r="D12" s="68">
        <v>48</v>
      </c>
      <c r="E12" s="68">
        <v>48</v>
      </c>
      <c r="F12" s="68">
        <v>52</v>
      </c>
      <c r="G12" s="68">
        <v>52</v>
      </c>
      <c r="H12" s="38">
        <f t="shared" si="4"/>
        <v>3.6226666666666669</v>
      </c>
      <c r="I12" s="29"/>
      <c r="K12" s="96">
        <f t="shared" si="2"/>
        <v>5</v>
      </c>
    </row>
    <row r="13" spans="1:11" x14ac:dyDescent="0.25">
      <c r="A13" s="78">
        <f>IF(Draw!E12=0,"",Draw!E12)</f>
        <v>11</v>
      </c>
      <c r="B13" s="53">
        <f t="shared" si="3"/>
        <v>1.1000000000000001</v>
      </c>
      <c r="C13" s="69">
        <v>58</v>
      </c>
      <c r="D13" s="69">
        <v>57</v>
      </c>
      <c r="E13" s="69">
        <v>55</v>
      </c>
      <c r="F13" s="69">
        <v>60</v>
      </c>
      <c r="G13" s="69">
        <v>51</v>
      </c>
      <c r="H13" s="38">
        <f t="shared" si="4"/>
        <v>4.0516666666666667</v>
      </c>
      <c r="I13" s="55"/>
      <c r="K13" s="96">
        <f t="shared" si="2"/>
        <v>5</v>
      </c>
    </row>
    <row r="14" spans="1:11" x14ac:dyDescent="0.25">
      <c r="A14" s="67">
        <f>IF(Draw!E13=0,"",Draw!E13)</f>
        <v>12</v>
      </c>
      <c r="B14" s="8">
        <f t="shared" si="3"/>
        <v>1.1000000000000001</v>
      </c>
      <c r="C14" s="68">
        <v>56</v>
      </c>
      <c r="D14" s="68">
        <v>56</v>
      </c>
      <c r="E14" s="68">
        <v>57</v>
      </c>
      <c r="F14" s="68">
        <v>54</v>
      </c>
      <c r="G14" s="68">
        <v>54</v>
      </c>
      <c r="H14" s="38">
        <f t="shared" si="4"/>
        <v>3.9563333333333337</v>
      </c>
      <c r="I14" s="29"/>
      <c r="K14" s="96">
        <f t="shared" si="2"/>
        <v>5</v>
      </c>
    </row>
    <row r="15" spans="1:11" x14ac:dyDescent="0.25">
      <c r="A15" s="78">
        <f>IF(Draw!E14=0,"",Draw!E14)</f>
        <v>13</v>
      </c>
      <c r="B15" s="53">
        <f t="shared" si="3"/>
        <v>1.1000000000000001</v>
      </c>
      <c r="C15" s="69">
        <v>58</v>
      </c>
      <c r="D15" s="69">
        <v>59</v>
      </c>
      <c r="E15" s="69">
        <v>58</v>
      </c>
      <c r="F15" s="69">
        <v>56</v>
      </c>
      <c r="G15" s="69">
        <v>56</v>
      </c>
      <c r="H15" s="38">
        <f t="shared" si="4"/>
        <v>4.0993333333333339</v>
      </c>
      <c r="I15" s="55"/>
      <c r="K15" s="96">
        <f t="shared" si="2"/>
        <v>5</v>
      </c>
    </row>
    <row r="16" spans="1:11" x14ac:dyDescent="0.25">
      <c r="A16" s="67">
        <f>IF(Draw!E15=0,"",Draw!E15)</f>
        <v>14</v>
      </c>
      <c r="B16" s="8">
        <f t="shared" si="3"/>
        <v>1.1000000000000001</v>
      </c>
      <c r="C16" s="68">
        <v>50</v>
      </c>
      <c r="D16" s="68">
        <v>50</v>
      </c>
      <c r="E16" s="68">
        <v>50</v>
      </c>
      <c r="F16" s="68">
        <v>51</v>
      </c>
      <c r="G16" s="68">
        <v>47</v>
      </c>
      <c r="H16" s="38">
        <f t="shared" si="4"/>
        <v>3.5750000000000006</v>
      </c>
      <c r="I16" s="29"/>
      <c r="K16" s="96">
        <f t="shared" si="2"/>
        <v>5</v>
      </c>
    </row>
    <row r="17" spans="1:11" x14ac:dyDescent="0.25">
      <c r="A17" s="78">
        <f>IF(Draw!E16=0,"",Draw!E16)</f>
        <v>15</v>
      </c>
      <c r="B17" s="53">
        <f t="shared" si="3"/>
        <v>1.1000000000000001</v>
      </c>
      <c r="C17" s="69">
        <v>52</v>
      </c>
      <c r="D17" s="69">
        <v>53</v>
      </c>
      <c r="E17" s="69">
        <v>52</v>
      </c>
      <c r="F17" s="69">
        <v>56</v>
      </c>
      <c r="G17" s="69">
        <v>55</v>
      </c>
      <c r="H17" s="38">
        <f t="shared" si="4"/>
        <v>3.8133333333333339</v>
      </c>
      <c r="I17" s="55"/>
      <c r="K17" s="96">
        <f t="shared" si="2"/>
        <v>5</v>
      </c>
    </row>
    <row r="18" spans="1:11" x14ac:dyDescent="0.25">
      <c r="A18" s="67">
        <f>IF(Draw!E17=0,"",Draw!E17)</f>
        <v>16</v>
      </c>
      <c r="B18" s="8">
        <f t="shared" si="3"/>
        <v>1.1000000000000001</v>
      </c>
      <c r="C18" s="68">
        <v>48</v>
      </c>
      <c r="D18" s="68">
        <v>47</v>
      </c>
      <c r="E18" s="68">
        <v>48</v>
      </c>
      <c r="F18" s="68">
        <v>48</v>
      </c>
      <c r="G18" s="68">
        <v>50</v>
      </c>
      <c r="H18" s="38">
        <f t="shared" si="4"/>
        <v>3.4320000000000004</v>
      </c>
      <c r="I18" s="29"/>
      <c r="K18" s="96">
        <f t="shared" si="2"/>
        <v>5</v>
      </c>
    </row>
    <row r="19" spans="1:11" x14ac:dyDescent="0.25">
      <c r="A19" s="78">
        <f>IF(Draw!E18=0,"",Draw!E18)</f>
        <v>17</v>
      </c>
      <c r="B19" s="53">
        <f t="shared" si="3"/>
        <v>1.1000000000000001</v>
      </c>
      <c r="C19" s="69">
        <v>53</v>
      </c>
      <c r="D19" s="69">
        <v>50</v>
      </c>
      <c r="E19" s="69">
        <v>50</v>
      </c>
      <c r="F19" s="69">
        <v>47</v>
      </c>
      <c r="G19" s="69">
        <v>48</v>
      </c>
      <c r="H19" s="38">
        <f t="shared" si="4"/>
        <v>3.5273333333333339</v>
      </c>
      <c r="I19" s="55"/>
      <c r="K19" s="96">
        <f t="shared" si="2"/>
        <v>5</v>
      </c>
    </row>
    <row r="20" spans="1:11" x14ac:dyDescent="0.25">
      <c r="A20" s="67">
        <f>IF(Draw!E19=0,"",Draw!E19)</f>
        <v>18</v>
      </c>
      <c r="B20" s="8">
        <f t="shared" si="3"/>
        <v>1.1000000000000001</v>
      </c>
      <c r="C20" s="68">
        <v>49</v>
      </c>
      <c r="D20" s="68">
        <v>51</v>
      </c>
      <c r="E20" s="68">
        <v>52</v>
      </c>
      <c r="F20" s="68">
        <v>50</v>
      </c>
      <c r="G20" s="68">
        <v>50</v>
      </c>
      <c r="H20" s="38">
        <f t="shared" si="4"/>
        <v>3.5988333333333338</v>
      </c>
      <c r="I20" s="29"/>
      <c r="K20" s="96">
        <f t="shared" si="2"/>
        <v>5</v>
      </c>
    </row>
    <row r="21" spans="1:11" x14ac:dyDescent="0.25">
      <c r="A21" s="78">
        <f>IF(Draw!E20=0,"",Draw!E20)</f>
        <v>19</v>
      </c>
      <c r="B21" s="53">
        <f t="shared" si="3"/>
        <v>1.1000000000000001</v>
      </c>
      <c r="C21" s="69">
        <v>53</v>
      </c>
      <c r="D21" s="69">
        <v>58</v>
      </c>
      <c r="E21" s="69">
        <v>58</v>
      </c>
      <c r="F21" s="69">
        <v>53</v>
      </c>
      <c r="G21" s="69">
        <v>57</v>
      </c>
      <c r="H21" s="38">
        <f t="shared" si="4"/>
        <v>4.0040000000000004</v>
      </c>
      <c r="I21" s="55"/>
      <c r="K21" s="96">
        <f t="shared" si="2"/>
        <v>5</v>
      </c>
    </row>
    <row r="22" spans="1:11" x14ac:dyDescent="0.25">
      <c r="A22" s="67">
        <f>IF(Draw!E21=0,"",Draw!E21)</f>
        <v>20</v>
      </c>
      <c r="B22" s="8">
        <f t="shared" si="3"/>
        <v>1.1000000000000001</v>
      </c>
      <c r="C22" s="68">
        <v>54</v>
      </c>
      <c r="D22" s="68">
        <v>54</v>
      </c>
      <c r="E22" s="68">
        <v>52</v>
      </c>
      <c r="F22" s="68">
        <v>55</v>
      </c>
      <c r="G22" s="68">
        <v>54</v>
      </c>
      <c r="H22" s="38">
        <f t="shared" si="4"/>
        <v>3.8610000000000007</v>
      </c>
      <c r="I22" s="29"/>
      <c r="K22" s="96">
        <f t="shared" si="2"/>
        <v>5</v>
      </c>
    </row>
    <row r="23" spans="1:11" x14ac:dyDescent="0.25">
      <c r="A23" s="78">
        <f>IF(Draw!E22=0,"",Draw!E22)</f>
        <v>21</v>
      </c>
      <c r="B23" s="53">
        <f t="shared" si="3"/>
        <v>1.1000000000000001</v>
      </c>
      <c r="C23" s="69">
        <v>49</v>
      </c>
      <c r="D23" s="69">
        <v>49</v>
      </c>
      <c r="E23" s="69">
        <v>49</v>
      </c>
      <c r="F23" s="69">
        <v>48</v>
      </c>
      <c r="G23" s="69">
        <v>47</v>
      </c>
      <c r="H23" s="38">
        <f t="shared" si="4"/>
        <v>3.4796666666666671</v>
      </c>
      <c r="I23" s="55"/>
      <c r="K23" s="96">
        <f t="shared" si="2"/>
        <v>5</v>
      </c>
    </row>
    <row r="24" spans="1:11" x14ac:dyDescent="0.25">
      <c r="A24" s="67">
        <f>IF(Draw!E23=0,"",Draw!E23)</f>
        <v>22</v>
      </c>
      <c r="B24" s="8">
        <f t="shared" si="3"/>
        <v>1.1000000000000001</v>
      </c>
      <c r="C24" s="68">
        <v>57</v>
      </c>
      <c r="D24" s="68">
        <v>55</v>
      </c>
      <c r="E24" s="68">
        <v>53</v>
      </c>
      <c r="F24" s="68">
        <v>50</v>
      </c>
      <c r="G24" s="68">
        <v>52</v>
      </c>
      <c r="H24" s="38">
        <f t="shared" si="4"/>
        <v>3.8133333333333339</v>
      </c>
      <c r="I24" s="29"/>
      <c r="K24" s="96">
        <f t="shared" si="2"/>
        <v>5</v>
      </c>
    </row>
    <row r="25" spans="1:11" x14ac:dyDescent="0.25">
      <c r="A25" s="78">
        <f>IF(Draw!E24=0,"",Draw!E24)</f>
        <v>23</v>
      </c>
      <c r="B25" s="53">
        <f t="shared" si="3"/>
        <v>1.1000000000000001</v>
      </c>
      <c r="C25" s="69">
        <v>44</v>
      </c>
      <c r="D25" s="69">
        <v>44</v>
      </c>
      <c r="E25" s="69">
        <v>44</v>
      </c>
      <c r="F25" s="69">
        <v>41</v>
      </c>
      <c r="G25" s="69">
        <v>44</v>
      </c>
      <c r="H25" s="38">
        <f t="shared" si="4"/>
        <v>3.1460000000000004</v>
      </c>
      <c r="I25" s="55"/>
      <c r="K25" s="96">
        <f t="shared" si="2"/>
        <v>5</v>
      </c>
    </row>
    <row r="26" spans="1:11" x14ac:dyDescent="0.25">
      <c r="A26" s="67">
        <f>IF(Draw!E25=0,"",Draw!E25)</f>
        <v>24</v>
      </c>
      <c r="B26" s="8">
        <f t="shared" si="3"/>
        <v>1.1000000000000001</v>
      </c>
      <c r="C26" s="68">
        <v>56</v>
      </c>
      <c r="D26" s="68">
        <v>59</v>
      </c>
      <c r="E26" s="68">
        <v>59</v>
      </c>
      <c r="F26" s="68">
        <v>57</v>
      </c>
      <c r="G26" s="68">
        <v>56</v>
      </c>
      <c r="H26" s="38">
        <f t="shared" si="4"/>
        <v>4.0993333333333339</v>
      </c>
      <c r="I26" s="29"/>
      <c r="K26" s="96">
        <f t="shared" si="2"/>
        <v>5</v>
      </c>
    </row>
    <row r="27" spans="1:11" x14ac:dyDescent="0.25">
      <c r="A27" s="78">
        <f>IF(Draw!E26=0,"",Draw!E26)</f>
        <v>25</v>
      </c>
      <c r="B27" s="53">
        <f t="shared" si="3"/>
        <v>1.1000000000000001</v>
      </c>
      <c r="C27" s="69">
        <v>54</v>
      </c>
      <c r="D27" s="69">
        <v>56</v>
      </c>
      <c r="E27" s="69">
        <v>50</v>
      </c>
      <c r="F27" s="69">
        <v>53</v>
      </c>
      <c r="G27" s="69">
        <v>50</v>
      </c>
      <c r="H27" s="38">
        <f t="shared" si="4"/>
        <v>3.7418333333333336</v>
      </c>
      <c r="I27" s="55"/>
      <c r="K27" s="96">
        <f t="shared" si="2"/>
        <v>5</v>
      </c>
    </row>
    <row r="28" spans="1:11" x14ac:dyDescent="0.25">
      <c r="A28" s="67">
        <f>IF(Draw!E27=0,"",Draw!E27)</f>
        <v>26</v>
      </c>
      <c r="B28" s="8">
        <f t="shared" si="3"/>
        <v>1.1000000000000001</v>
      </c>
      <c r="C28" s="68">
        <v>49</v>
      </c>
      <c r="D28" s="68">
        <v>50</v>
      </c>
      <c r="E28" s="68">
        <v>48</v>
      </c>
      <c r="F28" s="68">
        <v>54</v>
      </c>
      <c r="G28" s="68">
        <v>53</v>
      </c>
      <c r="H28" s="38">
        <f t="shared" si="4"/>
        <v>3.6226666666666669</v>
      </c>
      <c r="I28" s="29"/>
      <c r="K28" s="96">
        <f t="shared" si="2"/>
        <v>5</v>
      </c>
    </row>
    <row r="29" spans="1:11" x14ac:dyDescent="0.25">
      <c r="A29" s="78" t="str">
        <f>IF(Draw!E28=0,"",Draw!E28)</f>
        <v/>
      </c>
      <c r="B29" s="53" t="str">
        <f t="shared" si="3"/>
        <v/>
      </c>
      <c r="C29" s="69"/>
      <c r="D29" s="69"/>
      <c r="E29" s="69"/>
      <c r="F29" s="69"/>
      <c r="G29" s="69"/>
      <c r="H29" s="38" t="str">
        <f t="shared" si="4"/>
        <v/>
      </c>
      <c r="I29" s="55"/>
      <c r="K29" s="96">
        <f t="shared" si="2"/>
        <v>0</v>
      </c>
    </row>
    <row r="30" spans="1:11" x14ac:dyDescent="0.25">
      <c r="A30" s="67" t="str">
        <f>IF(Draw!E29=0,"",Draw!E29)</f>
        <v/>
      </c>
      <c r="B30" s="8" t="str">
        <f t="shared" si="3"/>
        <v/>
      </c>
      <c r="C30" s="68"/>
      <c r="D30" s="68"/>
      <c r="E30" s="68"/>
      <c r="F30" s="68"/>
      <c r="G30" s="68"/>
      <c r="H30" s="38" t="str">
        <f t="shared" si="4"/>
        <v/>
      </c>
      <c r="I30" s="29"/>
      <c r="K30" s="96">
        <f t="shared" si="2"/>
        <v>0</v>
      </c>
    </row>
    <row r="31" spans="1:11" x14ac:dyDescent="0.25">
      <c r="A31" s="78" t="str">
        <f>IF(Draw!E30=0,"",Draw!E30)</f>
        <v/>
      </c>
      <c r="B31" s="53" t="str">
        <f t="shared" si="3"/>
        <v/>
      </c>
      <c r="C31" s="69"/>
      <c r="D31" s="69"/>
      <c r="E31" s="69"/>
      <c r="F31" s="69"/>
      <c r="G31" s="69"/>
      <c r="H31" s="38" t="str">
        <f t="shared" si="4"/>
        <v/>
      </c>
      <c r="I31" s="55"/>
      <c r="K31" s="96">
        <f t="shared" si="2"/>
        <v>0</v>
      </c>
    </row>
    <row r="32" spans="1:11" x14ac:dyDescent="0.25">
      <c r="A32" s="67" t="str">
        <f>IF(Draw!E31=0,"",Draw!E31)</f>
        <v/>
      </c>
      <c r="B32" s="8" t="str">
        <f t="shared" si="3"/>
        <v/>
      </c>
      <c r="C32" s="68"/>
      <c r="D32" s="68"/>
      <c r="E32" s="68"/>
      <c r="F32" s="68"/>
      <c r="G32" s="68"/>
      <c r="H32" s="38" t="str">
        <f t="shared" si="4"/>
        <v/>
      </c>
      <c r="I32" s="29"/>
      <c r="K32" s="96">
        <f t="shared" si="2"/>
        <v>0</v>
      </c>
    </row>
    <row r="33" spans="1:11" x14ac:dyDescent="0.25">
      <c r="A33" s="78" t="str">
        <f>IF(Draw!E32=0,"",Draw!E32)</f>
        <v/>
      </c>
      <c r="B33" s="53" t="str">
        <f t="shared" si="3"/>
        <v/>
      </c>
      <c r="C33" s="69"/>
      <c r="D33" s="69"/>
      <c r="E33" s="69"/>
      <c r="F33" s="69"/>
      <c r="G33" s="69"/>
      <c r="H33" s="38" t="str">
        <f t="shared" si="4"/>
        <v/>
      </c>
      <c r="I33" s="55"/>
      <c r="K33" s="96">
        <f t="shared" si="2"/>
        <v>0</v>
      </c>
    </row>
    <row r="34" spans="1:11" x14ac:dyDescent="0.25">
      <c r="A34" s="67" t="str">
        <f>IF(Draw!E33=0,"",Draw!E33)</f>
        <v/>
      </c>
      <c r="B34" s="8" t="str">
        <f t="shared" si="3"/>
        <v/>
      </c>
      <c r="C34" s="68"/>
      <c r="D34" s="68"/>
      <c r="E34" s="68"/>
      <c r="F34" s="68"/>
      <c r="G34" s="68"/>
      <c r="H34" s="38" t="str">
        <f t="shared" si="4"/>
        <v/>
      </c>
      <c r="I34" s="29"/>
      <c r="K34" s="96">
        <f t="shared" si="2"/>
        <v>0</v>
      </c>
    </row>
    <row r="35" spans="1:11" x14ac:dyDescent="0.25">
      <c r="A35" s="78" t="str">
        <f>IF(Draw!E34=0,"",Draw!E34)</f>
        <v/>
      </c>
      <c r="B35" s="53" t="str">
        <f t="shared" si="3"/>
        <v/>
      </c>
      <c r="C35" s="69"/>
      <c r="D35" s="69"/>
      <c r="E35" s="69"/>
      <c r="F35" s="69"/>
      <c r="G35" s="69"/>
      <c r="H35" s="38" t="str">
        <f t="shared" si="4"/>
        <v/>
      </c>
      <c r="I35" s="55"/>
      <c r="K35" s="96">
        <f t="shared" si="2"/>
        <v>0</v>
      </c>
    </row>
    <row r="36" spans="1:11" x14ac:dyDescent="0.25">
      <c r="A36" s="67" t="str">
        <f>IF(Draw!E35=0,"",Draw!E35)</f>
        <v/>
      </c>
      <c r="B36" s="8" t="str">
        <f t="shared" si="3"/>
        <v/>
      </c>
      <c r="C36" s="68"/>
      <c r="D36" s="68"/>
      <c r="E36" s="68"/>
      <c r="F36" s="68"/>
      <c r="G36" s="68"/>
      <c r="H36" s="38" t="str">
        <f t="shared" si="4"/>
        <v/>
      </c>
      <c r="I36" s="29"/>
      <c r="K36" s="96">
        <f t="shared" si="2"/>
        <v>0</v>
      </c>
    </row>
    <row r="37" spans="1:11" x14ac:dyDescent="0.25">
      <c r="A37" s="78" t="str">
        <f>IF(Draw!E36=0,"",Draw!E36)</f>
        <v/>
      </c>
      <c r="B37" s="53" t="str">
        <f t="shared" si="3"/>
        <v/>
      </c>
      <c r="C37" s="69"/>
      <c r="D37" s="69"/>
      <c r="E37" s="69"/>
      <c r="F37" s="69"/>
      <c r="G37" s="69"/>
      <c r="H37" s="38" t="str">
        <f t="shared" si="4"/>
        <v/>
      </c>
      <c r="I37" s="55"/>
      <c r="K37" s="96">
        <f t="shared" si="2"/>
        <v>0</v>
      </c>
    </row>
    <row r="38" spans="1:11" x14ac:dyDescent="0.25">
      <c r="A38" s="67" t="str">
        <f>IF(Draw!E37=0,"",Draw!E37)</f>
        <v/>
      </c>
      <c r="B38" s="8" t="str">
        <f t="shared" si="3"/>
        <v/>
      </c>
      <c r="C38" s="68"/>
      <c r="D38" s="68"/>
      <c r="E38" s="68"/>
      <c r="F38" s="68"/>
      <c r="G38" s="68"/>
      <c r="H38" s="38" t="str">
        <f t="shared" si="4"/>
        <v/>
      </c>
      <c r="I38" s="29"/>
      <c r="K38" s="96">
        <f t="shared" si="2"/>
        <v>0</v>
      </c>
    </row>
    <row r="39" spans="1:11" x14ac:dyDescent="0.25">
      <c r="A39" s="78" t="str">
        <f>IF(Draw!E38=0,"",Draw!E38)</f>
        <v/>
      </c>
      <c r="B39" s="53" t="str">
        <f t="shared" si="3"/>
        <v/>
      </c>
      <c r="C39" s="69"/>
      <c r="D39" s="69"/>
      <c r="E39" s="69"/>
      <c r="F39" s="69"/>
      <c r="G39" s="69"/>
      <c r="H39" s="38" t="str">
        <f t="shared" si="4"/>
        <v/>
      </c>
      <c r="I39" s="55"/>
      <c r="K39" s="96">
        <f t="shared" si="2"/>
        <v>0</v>
      </c>
    </row>
    <row r="40" spans="1:11" x14ac:dyDescent="0.25">
      <c r="A40" s="67" t="str">
        <f>IF(Draw!E39=0,"",Draw!E39)</f>
        <v/>
      </c>
      <c r="B40" s="8" t="str">
        <f t="shared" si="3"/>
        <v/>
      </c>
      <c r="C40" s="68"/>
      <c r="D40" s="68"/>
      <c r="E40" s="68"/>
      <c r="F40" s="68"/>
      <c r="G40" s="68"/>
      <c r="H40" s="38" t="str">
        <f t="shared" si="4"/>
        <v/>
      </c>
      <c r="I40" s="29"/>
      <c r="K40" s="96">
        <f t="shared" si="2"/>
        <v>0</v>
      </c>
    </row>
    <row r="41" spans="1:11" x14ac:dyDescent="0.25">
      <c r="A41" s="78" t="str">
        <f>IF(Draw!E40=0,"",Draw!E40)</f>
        <v/>
      </c>
      <c r="B41" s="53" t="str">
        <f t="shared" si="3"/>
        <v/>
      </c>
      <c r="C41" s="69"/>
      <c r="D41" s="69"/>
      <c r="E41" s="69"/>
      <c r="F41" s="69"/>
      <c r="G41" s="69"/>
      <c r="H41" s="38" t="str">
        <f t="shared" si="4"/>
        <v/>
      </c>
      <c r="I41" s="55"/>
      <c r="K41" s="96">
        <f t="shared" si="2"/>
        <v>0</v>
      </c>
    </row>
    <row r="42" spans="1:11" x14ac:dyDescent="0.25">
      <c r="A42" s="67" t="str">
        <f>IF(Draw!E41=0,"",Draw!E41)</f>
        <v/>
      </c>
      <c r="B42" s="8" t="str">
        <f t="shared" si="3"/>
        <v/>
      </c>
      <c r="C42" s="68"/>
      <c r="D42" s="68"/>
      <c r="E42" s="68"/>
      <c r="F42" s="68"/>
      <c r="G42" s="68"/>
      <c r="H42" s="38" t="str">
        <f t="shared" si="4"/>
        <v/>
      </c>
      <c r="I42" s="29"/>
      <c r="K42" s="96">
        <f t="shared" si="2"/>
        <v>0</v>
      </c>
    </row>
    <row r="43" spans="1:11" x14ac:dyDescent="0.25">
      <c r="A43" s="78" t="str">
        <f>IF(Draw!E42=0,"",Draw!E42)</f>
        <v/>
      </c>
      <c r="B43" s="53" t="str">
        <f t="shared" si="3"/>
        <v/>
      </c>
      <c r="C43" s="69"/>
      <c r="D43" s="69"/>
      <c r="E43" s="69"/>
      <c r="F43" s="69"/>
      <c r="G43" s="69"/>
      <c r="H43" s="38" t="str">
        <f t="shared" si="4"/>
        <v/>
      </c>
      <c r="I43" s="55"/>
      <c r="K43" s="96">
        <f t="shared" si="2"/>
        <v>0</v>
      </c>
    </row>
    <row r="44" spans="1:11" x14ac:dyDescent="0.25">
      <c r="A44" s="67" t="str">
        <f>IF(Draw!E43=0,"",Draw!E43)</f>
        <v/>
      </c>
      <c r="B44" s="8" t="str">
        <f t="shared" si="3"/>
        <v/>
      </c>
      <c r="C44" s="68"/>
      <c r="D44" s="68"/>
      <c r="E44" s="68"/>
      <c r="F44" s="68"/>
      <c r="G44" s="68"/>
      <c r="H44" s="38" t="str">
        <f t="shared" si="4"/>
        <v/>
      </c>
      <c r="I44" s="29"/>
      <c r="K44" s="96">
        <f t="shared" si="2"/>
        <v>0</v>
      </c>
    </row>
    <row r="45" spans="1:11" x14ac:dyDescent="0.25">
      <c r="A45" s="78" t="str">
        <f>IF(Draw!E44=0,"",Draw!E44)</f>
        <v/>
      </c>
      <c r="B45" s="53" t="str">
        <f t="shared" si="3"/>
        <v/>
      </c>
      <c r="C45" s="69"/>
      <c r="D45" s="69"/>
      <c r="E45" s="69"/>
      <c r="F45" s="69"/>
      <c r="G45" s="69"/>
      <c r="H45" s="38" t="str">
        <f t="shared" si="4"/>
        <v/>
      </c>
      <c r="I45" s="55"/>
      <c r="K45" s="96">
        <f t="shared" si="2"/>
        <v>0</v>
      </c>
    </row>
    <row r="46" spans="1:11" x14ac:dyDescent="0.25">
      <c r="A46" s="67" t="str">
        <f>IF(Draw!E45=0,"",Draw!E45)</f>
        <v/>
      </c>
      <c r="B46" s="8" t="str">
        <f t="shared" si="3"/>
        <v/>
      </c>
      <c r="C46" s="68"/>
      <c r="D46" s="68"/>
      <c r="E46" s="68"/>
      <c r="F46" s="68"/>
      <c r="G46" s="68"/>
      <c r="H46" s="38" t="str">
        <f t="shared" si="4"/>
        <v/>
      </c>
      <c r="I46" s="29"/>
      <c r="K46" s="96">
        <f t="shared" si="2"/>
        <v>0</v>
      </c>
    </row>
    <row r="47" spans="1:11" x14ac:dyDescent="0.25">
      <c r="A47" s="78" t="str">
        <f>IF(Draw!E46=0,"",Draw!E46)</f>
        <v/>
      </c>
      <c r="B47" s="53" t="str">
        <f t="shared" si="3"/>
        <v/>
      </c>
      <c r="C47" s="69"/>
      <c r="D47" s="69"/>
      <c r="E47" s="69"/>
      <c r="F47" s="69"/>
      <c r="G47" s="69"/>
      <c r="H47" s="38" t="str">
        <f t="shared" si="4"/>
        <v/>
      </c>
      <c r="I47" s="55"/>
      <c r="K47" s="96">
        <f t="shared" si="2"/>
        <v>0</v>
      </c>
    </row>
    <row r="48" spans="1:11" x14ac:dyDescent="0.25">
      <c r="A48" s="67" t="str">
        <f>IF(Draw!E47=0,"",Draw!E47)</f>
        <v/>
      </c>
      <c r="B48" s="8" t="str">
        <f t="shared" si="3"/>
        <v/>
      </c>
      <c r="C48" s="68"/>
      <c r="D48" s="68"/>
      <c r="E48" s="68"/>
      <c r="F48" s="68"/>
      <c r="G48" s="68"/>
      <c r="H48" s="38" t="str">
        <f t="shared" si="4"/>
        <v/>
      </c>
      <c r="I48" s="29"/>
      <c r="K48" s="96">
        <f t="shared" si="2"/>
        <v>0</v>
      </c>
    </row>
    <row r="49" spans="1:11" x14ac:dyDescent="0.25">
      <c r="A49" s="78" t="str">
        <f>IF(Draw!E48=0,"",Draw!E48)</f>
        <v/>
      </c>
      <c r="B49" s="53" t="str">
        <f t="shared" si="3"/>
        <v/>
      </c>
      <c r="C49" s="69"/>
      <c r="D49" s="69"/>
      <c r="E49" s="69"/>
      <c r="F49" s="69"/>
      <c r="G49" s="69"/>
      <c r="H49" s="38" t="str">
        <f t="shared" si="4"/>
        <v/>
      </c>
      <c r="I49" s="55"/>
      <c r="K49" s="96">
        <f t="shared" si="2"/>
        <v>0</v>
      </c>
    </row>
    <row r="50" spans="1:11" x14ac:dyDescent="0.25">
      <c r="A50" s="67" t="str">
        <f>IF(Draw!E49=0,"",Draw!E49)</f>
        <v/>
      </c>
      <c r="B50" s="8" t="str">
        <f t="shared" si="3"/>
        <v/>
      </c>
      <c r="C50" s="68"/>
      <c r="D50" s="68"/>
      <c r="E50" s="68"/>
      <c r="F50" s="68"/>
      <c r="G50" s="68"/>
      <c r="H50" s="38" t="str">
        <f t="shared" si="4"/>
        <v/>
      </c>
      <c r="I50" s="29"/>
      <c r="K50" s="96">
        <f t="shared" si="2"/>
        <v>0</v>
      </c>
    </row>
    <row r="51" spans="1:11" x14ac:dyDescent="0.25">
      <c r="A51" s="78" t="str">
        <f>IF(Draw!E50=0,"",Draw!E50)</f>
        <v/>
      </c>
      <c r="B51" s="53" t="str">
        <f t="shared" si="3"/>
        <v/>
      </c>
      <c r="C51" s="69"/>
      <c r="D51" s="69"/>
      <c r="E51" s="69"/>
      <c r="F51" s="69"/>
      <c r="G51" s="69"/>
      <c r="H51" s="38" t="str">
        <f t="shared" si="4"/>
        <v/>
      </c>
      <c r="I51" s="55"/>
      <c r="K51" s="96">
        <f t="shared" si="2"/>
        <v>0</v>
      </c>
    </row>
    <row r="52" spans="1:11" x14ac:dyDescent="0.25">
      <c r="A52" s="67" t="str">
        <f>IF(Draw!E51=0,"",Draw!E51)</f>
        <v/>
      </c>
      <c r="B52" s="8" t="str">
        <f t="shared" si="3"/>
        <v/>
      </c>
      <c r="C52" s="68"/>
      <c r="D52" s="68"/>
      <c r="E52" s="68"/>
      <c r="F52" s="68"/>
      <c r="G52" s="68"/>
      <c r="H52" s="38" t="str">
        <f t="shared" si="4"/>
        <v/>
      </c>
      <c r="I52" s="29"/>
      <c r="K52" s="96">
        <f t="shared" si="2"/>
        <v>0</v>
      </c>
    </row>
    <row r="53" spans="1:11" x14ac:dyDescent="0.25">
      <c r="A53" s="78" t="str">
        <f>IF(Draw!E52=0,"",Draw!E52)</f>
        <v/>
      </c>
      <c r="B53" s="53" t="str">
        <f t="shared" si="3"/>
        <v/>
      </c>
      <c r="C53" s="69"/>
      <c r="D53" s="69"/>
      <c r="E53" s="69"/>
      <c r="F53" s="69"/>
      <c r="G53" s="69"/>
      <c r="H53" s="38" t="str">
        <f t="shared" si="4"/>
        <v/>
      </c>
      <c r="I53" s="55"/>
      <c r="K53" s="96">
        <f t="shared" si="2"/>
        <v>0</v>
      </c>
    </row>
    <row r="54" spans="1:11" x14ac:dyDescent="0.25">
      <c r="A54" s="67" t="str">
        <f>IF(Draw!E53=0,"",Draw!E53)</f>
        <v/>
      </c>
      <c r="B54" s="8" t="str">
        <f t="shared" si="3"/>
        <v/>
      </c>
      <c r="C54" s="68"/>
      <c r="D54" s="68"/>
      <c r="E54" s="68"/>
      <c r="F54" s="68"/>
      <c r="G54" s="68"/>
      <c r="H54" s="38" t="str">
        <f t="shared" si="4"/>
        <v/>
      </c>
      <c r="I54" s="29"/>
      <c r="K54" s="96">
        <f t="shared" si="2"/>
        <v>0</v>
      </c>
    </row>
    <row r="55" spans="1:11" x14ac:dyDescent="0.25">
      <c r="A55" s="78" t="str">
        <f>IF(Draw!E54=0,"",Draw!E54)</f>
        <v/>
      </c>
      <c r="B55" s="53" t="str">
        <f t="shared" si="3"/>
        <v/>
      </c>
      <c r="C55" s="69"/>
      <c r="D55" s="69"/>
      <c r="E55" s="69"/>
      <c r="F55" s="69"/>
      <c r="G55" s="69"/>
      <c r="H55" s="38" t="str">
        <f t="shared" si="4"/>
        <v/>
      </c>
      <c r="I55" s="55"/>
      <c r="K55" s="96">
        <f t="shared" si="2"/>
        <v>0</v>
      </c>
    </row>
    <row r="56" spans="1:11" x14ac:dyDescent="0.25">
      <c r="A56" s="67" t="str">
        <f>IF(Draw!E55=0,"",Draw!E55)</f>
        <v/>
      </c>
      <c r="B56" s="8" t="str">
        <f t="shared" si="3"/>
        <v/>
      </c>
      <c r="C56" s="68"/>
      <c r="D56" s="68"/>
      <c r="E56" s="68"/>
      <c r="F56" s="68"/>
      <c r="G56" s="68"/>
      <c r="H56" s="38" t="str">
        <f t="shared" si="4"/>
        <v/>
      </c>
      <c r="I56" s="29"/>
      <c r="K56" s="96">
        <f t="shared" si="2"/>
        <v>0</v>
      </c>
    </row>
    <row r="57" spans="1:11" x14ac:dyDescent="0.25">
      <c r="A57" s="78" t="str">
        <f>IF(Draw!E56=0,"",Draw!E56)</f>
        <v/>
      </c>
      <c r="B57" s="53" t="str">
        <f t="shared" si="3"/>
        <v/>
      </c>
      <c r="C57" s="69"/>
      <c r="D57" s="69"/>
      <c r="E57" s="69"/>
      <c r="F57" s="69"/>
      <c r="G57" s="69"/>
      <c r="H57" s="38" t="str">
        <f t="shared" si="4"/>
        <v/>
      </c>
      <c r="I57" s="55"/>
      <c r="K57" s="96">
        <f t="shared" si="2"/>
        <v>0</v>
      </c>
    </row>
    <row r="58" spans="1:11" x14ac:dyDescent="0.25">
      <c r="A58" s="67" t="str">
        <f>IF(Draw!E57=0,"",Draw!E57)</f>
        <v/>
      </c>
      <c r="B58" s="8" t="str">
        <f t="shared" si="3"/>
        <v/>
      </c>
      <c r="C58" s="68"/>
      <c r="D58" s="68"/>
      <c r="E58" s="68"/>
      <c r="F58" s="68"/>
      <c r="G58" s="68"/>
      <c r="H58" s="38" t="str">
        <f t="shared" si="4"/>
        <v/>
      </c>
      <c r="I58" s="29"/>
      <c r="K58" s="96">
        <f t="shared" si="2"/>
        <v>0</v>
      </c>
    </row>
    <row r="59" spans="1:11" x14ac:dyDescent="0.25">
      <c r="A59" s="78" t="str">
        <f>IF(Draw!E58=0,"",Draw!E58)</f>
        <v/>
      </c>
      <c r="B59" s="53" t="str">
        <f t="shared" si="3"/>
        <v/>
      </c>
      <c r="C59" s="69"/>
      <c r="D59" s="69"/>
      <c r="E59" s="69"/>
      <c r="F59" s="69"/>
      <c r="G59" s="69"/>
      <c r="H59" s="38" t="str">
        <f t="shared" si="4"/>
        <v/>
      </c>
      <c r="I59" s="55"/>
      <c r="K59" s="96">
        <f t="shared" si="2"/>
        <v>0</v>
      </c>
    </row>
    <row r="60" spans="1:11" x14ac:dyDescent="0.25">
      <c r="A60" s="67" t="str">
        <f>IF(Draw!E59=0,"",Draw!E59)</f>
        <v/>
      </c>
      <c r="B60" s="8" t="str">
        <f t="shared" si="3"/>
        <v/>
      </c>
      <c r="C60" s="68"/>
      <c r="D60" s="68"/>
      <c r="E60" s="68"/>
      <c r="F60" s="68"/>
      <c r="G60" s="68"/>
      <c r="H60" s="38" t="str">
        <f t="shared" si="4"/>
        <v/>
      </c>
      <c r="I60" s="29"/>
      <c r="K60" s="96">
        <f t="shared" si="2"/>
        <v>0</v>
      </c>
    </row>
    <row r="61" spans="1:11" x14ac:dyDescent="0.25">
      <c r="A61" s="78" t="str">
        <f>IF(Draw!E60=0,"",Draw!E60)</f>
        <v/>
      </c>
      <c r="B61" s="53" t="str">
        <f t="shared" si="3"/>
        <v/>
      </c>
      <c r="C61" s="69"/>
      <c r="D61" s="69"/>
      <c r="E61" s="69"/>
      <c r="F61" s="69"/>
      <c r="G61" s="69"/>
      <c r="H61" s="38" t="str">
        <f t="shared" si="4"/>
        <v/>
      </c>
      <c r="I61" s="55"/>
      <c r="K61" s="96">
        <f t="shared" si="2"/>
        <v>0</v>
      </c>
    </row>
    <row r="62" spans="1:11" x14ac:dyDescent="0.25">
      <c r="A62" s="67" t="str">
        <f>IF(Draw!E61=0,"",Draw!E61)</f>
        <v/>
      </c>
      <c r="B62" s="8" t="str">
        <f t="shared" si="3"/>
        <v/>
      </c>
      <c r="C62" s="68"/>
      <c r="D62" s="68"/>
      <c r="E62" s="68"/>
      <c r="F62" s="68"/>
      <c r="G62" s="68"/>
      <c r="H62" s="38" t="str">
        <f t="shared" si="4"/>
        <v/>
      </c>
      <c r="I62" s="29"/>
      <c r="K62" s="96">
        <f t="shared" si="2"/>
        <v>0</v>
      </c>
    </row>
    <row r="63" spans="1:11" x14ac:dyDescent="0.25">
      <c r="A63" s="78" t="str">
        <f>IF(Draw!E62=0,"",Draw!E62)</f>
        <v/>
      </c>
      <c r="B63" s="53" t="str">
        <f t="shared" si="3"/>
        <v/>
      </c>
      <c r="C63" s="69"/>
      <c r="D63" s="69"/>
      <c r="E63" s="69"/>
      <c r="F63" s="69"/>
      <c r="G63" s="69"/>
      <c r="H63" s="38" t="str">
        <f t="shared" si="4"/>
        <v/>
      </c>
      <c r="I63" s="55"/>
      <c r="K63" s="96">
        <f t="shared" si="2"/>
        <v>0</v>
      </c>
    </row>
    <row r="64" spans="1:11" x14ac:dyDescent="0.25">
      <c r="A64" s="67" t="str">
        <f>IF(Draw!E63=0,"",Draw!E63)</f>
        <v/>
      </c>
      <c r="B64" s="8" t="str">
        <f t="shared" si="3"/>
        <v/>
      </c>
      <c r="C64" s="68"/>
      <c r="D64" s="68"/>
      <c r="E64" s="68"/>
      <c r="F64" s="68"/>
      <c r="G64" s="68"/>
      <c r="H64" s="38" t="str">
        <f t="shared" si="4"/>
        <v/>
      </c>
      <c r="I64" s="29"/>
      <c r="K64" s="96">
        <f t="shared" si="2"/>
        <v>0</v>
      </c>
    </row>
    <row r="65" spans="1:11" x14ac:dyDescent="0.25">
      <c r="A65" s="78" t="str">
        <f>IF(Draw!E64=0,"",Draw!E64)</f>
        <v/>
      </c>
      <c r="B65" s="53" t="str">
        <f t="shared" si="3"/>
        <v/>
      </c>
      <c r="C65" s="69"/>
      <c r="D65" s="69"/>
      <c r="E65" s="69"/>
      <c r="F65" s="69"/>
      <c r="G65" s="69"/>
      <c r="H65" s="38" t="str">
        <f t="shared" si="4"/>
        <v/>
      </c>
      <c r="I65" s="55"/>
      <c r="K65" s="96">
        <f t="shared" si="2"/>
        <v>0</v>
      </c>
    </row>
    <row r="66" spans="1:11" x14ac:dyDescent="0.25">
      <c r="A66" s="67" t="str">
        <f>IF(Draw!E65=0,"",Draw!E65)</f>
        <v/>
      </c>
      <c r="B66" s="8" t="str">
        <f t="shared" si="3"/>
        <v/>
      </c>
      <c r="C66" s="68"/>
      <c r="D66" s="68"/>
      <c r="E66" s="68"/>
      <c r="F66" s="68"/>
      <c r="G66" s="68"/>
      <c r="H66" s="38" t="str">
        <f t="shared" si="4"/>
        <v/>
      </c>
      <c r="I66" s="29"/>
      <c r="K66" s="96">
        <f t="shared" si="2"/>
        <v>0</v>
      </c>
    </row>
    <row r="67" spans="1:11" x14ac:dyDescent="0.25">
      <c r="A67" s="78" t="str">
        <f>IF(Draw!E66=0,"",Draw!E66)</f>
        <v/>
      </c>
      <c r="B67" s="53" t="str">
        <f t="shared" si="3"/>
        <v/>
      </c>
      <c r="C67" s="69"/>
      <c r="D67" s="69"/>
      <c r="E67" s="69"/>
      <c r="F67" s="69"/>
      <c r="G67" s="69"/>
      <c r="H67" s="38" t="str">
        <f t="shared" si="4"/>
        <v/>
      </c>
      <c r="I67" s="55"/>
      <c r="K67" s="96">
        <f t="shared" si="2"/>
        <v>0</v>
      </c>
    </row>
    <row r="68" spans="1:11" x14ac:dyDescent="0.25">
      <c r="A68" s="67" t="str">
        <f>IF(Draw!E67=0,"",Draw!E67)</f>
        <v/>
      </c>
      <c r="B68" s="8" t="str">
        <f t="shared" si="3"/>
        <v/>
      </c>
      <c r="C68" s="68"/>
      <c r="D68" s="68"/>
      <c r="E68" s="68"/>
      <c r="F68" s="68"/>
      <c r="G68" s="68"/>
      <c r="H68" s="38" t="str">
        <f t="shared" si="4"/>
        <v/>
      </c>
      <c r="I68" s="29"/>
      <c r="K68" s="96">
        <f t="shared" ref="K68:K131" si="5">COUNT(C68:G68)</f>
        <v>0</v>
      </c>
    </row>
    <row r="69" spans="1:11" x14ac:dyDescent="0.25">
      <c r="A69" s="78" t="str">
        <f>IF(Draw!E68=0,"",Draw!E68)</f>
        <v/>
      </c>
      <c r="B69" s="53" t="str">
        <f t="shared" si="3"/>
        <v/>
      </c>
      <c r="C69" s="69"/>
      <c r="D69" s="69"/>
      <c r="E69" s="69"/>
      <c r="F69" s="69"/>
      <c r="G69" s="69"/>
      <c r="H69" s="38" t="str">
        <f t="shared" si="4"/>
        <v/>
      </c>
      <c r="I69" s="55"/>
      <c r="K69" s="96">
        <f t="shared" si="5"/>
        <v>0</v>
      </c>
    </row>
    <row r="70" spans="1:11" x14ac:dyDescent="0.25">
      <c r="A70" s="67" t="str">
        <f>IF(Draw!E69=0,"",Draw!E69)</f>
        <v/>
      </c>
      <c r="B70" s="8" t="str">
        <f t="shared" ref="B70:B133" si="6">IF(A70="","",B$3)</f>
        <v/>
      </c>
      <c r="C70" s="68"/>
      <c r="D70" s="68"/>
      <c r="E70" s="68"/>
      <c r="F70" s="68"/>
      <c r="G70" s="68"/>
      <c r="H70" s="38" t="str">
        <f t="shared" ref="H70:H133" si="7">IF(B70="","",IF(K70=3,(SUM(C70:G70)/(300/(6.5+(B70-1)*6.5))),IF(K70=4,(SUM(C70:G70)-MAX(C70:G70))/(300/(6.5+(B70-1)*6.5)),IF(K70=5,(SUM(C70:G70)-MAX(C70:G70)-MIN(C70:G70))/(300/(6.5+(B70-1)*6.5)),0))))</f>
        <v/>
      </c>
      <c r="I70" s="29"/>
      <c r="K70" s="96">
        <f t="shared" si="5"/>
        <v>0</v>
      </c>
    </row>
    <row r="71" spans="1:11" x14ac:dyDescent="0.25">
      <c r="A71" s="78" t="str">
        <f>IF(Draw!E70=0,"",Draw!E70)</f>
        <v/>
      </c>
      <c r="B71" s="53" t="str">
        <f t="shared" si="6"/>
        <v/>
      </c>
      <c r="C71" s="69"/>
      <c r="D71" s="69"/>
      <c r="E71" s="69"/>
      <c r="F71" s="69"/>
      <c r="G71" s="69"/>
      <c r="H71" s="38" t="str">
        <f t="shared" si="7"/>
        <v/>
      </c>
      <c r="I71" s="55"/>
      <c r="K71" s="96">
        <f t="shared" si="5"/>
        <v>0</v>
      </c>
    </row>
    <row r="72" spans="1:11" x14ac:dyDescent="0.25">
      <c r="A72" s="67" t="str">
        <f>IF(Draw!E71=0,"",Draw!E71)</f>
        <v/>
      </c>
      <c r="B72" s="8" t="str">
        <f t="shared" si="6"/>
        <v/>
      </c>
      <c r="C72" s="68"/>
      <c r="D72" s="68"/>
      <c r="E72" s="68"/>
      <c r="F72" s="68"/>
      <c r="G72" s="68"/>
      <c r="H72" s="38" t="str">
        <f t="shared" si="7"/>
        <v/>
      </c>
      <c r="I72" s="29"/>
      <c r="K72" s="96">
        <f t="shared" si="5"/>
        <v>0</v>
      </c>
    </row>
    <row r="73" spans="1:11" x14ac:dyDescent="0.25">
      <c r="A73" s="78" t="str">
        <f>IF(Draw!E72=0,"",Draw!E72)</f>
        <v/>
      </c>
      <c r="B73" s="53" t="str">
        <f t="shared" si="6"/>
        <v/>
      </c>
      <c r="C73" s="69"/>
      <c r="D73" s="69"/>
      <c r="E73" s="69"/>
      <c r="F73" s="69"/>
      <c r="G73" s="69"/>
      <c r="H73" s="38" t="str">
        <f t="shared" si="7"/>
        <v/>
      </c>
      <c r="I73" s="55"/>
      <c r="K73" s="96">
        <f t="shared" si="5"/>
        <v>0</v>
      </c>
    </row>
    <row r="74" spans="1:11" x14ac:dyDescent="0.25">
      <c r="A74" s="67" t="str">
        <f>IF(Draw!E73=0,"",Draw!E73)</f>
        <v/>
      </c>
      <c r="B74" s="8" t="str">
        <f t="shared" si="6"/>
        <v/>
      </c>
      <c r="C74" s="68"/>
      <c r="D74" s="68"/>
      <c r="E74" s="68"/>
      <c r="F74" s="68"/>
      <c r="G74" s="68"/>
      <c r="H74" s="38" t="str">
        <f t="shared" si="7"/>
        <v/>
      </c>
      <c r="I74" s="29"/>
      <c r="K74" s="96">
        <f t="shared" si="5"/>
        <v>0</v>
      </c>
    </row>
    <row r="75" spans="1:11" x14ac:dyDescent="0.25">
      <c r="A75" s="78" t="str">
        <f>IF(Draw!E74=0,"",Draw!E74)</f>
        <v/>
      </c>
      <c r="B75" s="53" t="str">
        <f t="shared" si="6"/>
        <v/>
      </c>
      <c r="C75" s="69"/>
      <c r="D75" s="69"/>
      <c r="E75" s="69"/>
      <c r="F75" s="69"/>
      <c r="G75" s="69"/>
      <c r="H75" s="38" t="str">
        <f t="shared" si="7"/>
        <v/>
      </c>
      <c r="I75" s="55"/>
      <c r="K75" s="96">
        <f t="shared" si="5"/>
        <v>0</v>
      </c>
    </row>
    <row r="76" spans="1:11" x14ac:dyDescent="0.25">
      <c r="A76" s="67" t="str">
        <f>IF(Draw!E75=0,"",Draw!E75)</f>
        <v/>
      </c>
      <c r="B76" s="8" t="str">
        <f t="shared" si="6"/>
        <v/>
      </c>
      <c r="C76" s="68"/>
      <c r="D76" s="68"/>
      <c r="E76" s="68"/>
      <c r="F76" s="68"/>
      <c r="G76" s="68"/>
      <c r="H76" s="38" t="str">
        <f t="shared" si="7"/>
        <v/>
      </c>
      <c r="I76" s="29"/>
      <c r="K76" s="96">
        <f t="shared" si="5"/>
        <v>0</v>
      </c>
    </row>
    <row r="77" spans="1:11" x14ac:dyDescent="0.25">
      <c r="A77" s="78" t="str">
        <f>IF(Draw!E76=0,"",Draw!E76)</f>
        <v/>
      </c>
      <c r="B77" s="53" t="str">
        <f t="shared" si="6"/>
        <v/>
      </c>
      <c r="C77" s="69"/>
      <c r="D77" s="69"/>
      <c r="E77" s="69"/>
      <c r="F77" s="69"/>
      <c r="G77" s="69"/>
      <c r="H77" s="38" t="str">
        <f t="shared" si="7"/>
        <v/>
      </c>
      <c r="I77" s="55"/>
      <c r="K77" s="96">
        <f t="shared" si="5"/>
        <v>0</v>
      </c>
    </row>
    <row r="78" spans="1:11" x14ac:dyDescent="0.25">
      <c r="A78" s="67" t="str">
        <f>IF(Draw!E77=0,"",Draw!E77)</f>
        <v/>
      </c>
      <c r="B78" s="8" t="str">
        <f t="shared" si="6"/>
        <v/>
      </c>
      <c r="C78" s="68"/>
      <c r="D78" s="68"/>
      <c r="E78" s="68"/>
      <c r="F78" s="68"/>
      <c r="G78" s="68"/>
      <c r="H78" s="38" t="str">
        <f t="shared" si="7"/>
        <v/>
      </c>
      <c r="I78" s="29"/>
      <c r="K78" s="96">
        <f t="shared" si="5"/>
        <v>0</v>
      </c>
    </row>
    <row r="79" spans="1:11" x14ac:dyDescent="0.25">
      <c r="A79" s="78" t="str">
        <f>IF(Draw!E78=0,"",Draw!E78)</f>
        <v/>
      </c>
      <c r="B79" s="53" t="str">
        <f t="shared" si="6"/>
        <v/>
      </c>
      <c r="C79" s="69"/>
      <c r="D79" s="69"/>
      <c r="E79" s="69"/>
      <c r="F79" s="69"/>
      <c r="G79" s="69"/>
      <c r="H79" s="38" t="str">
        <f t="shared" si="7"/>
        <v/>
      </c>
      <c r="I79" s="55"/>
      <c r="K79" s="96">
        <f t="shared" si="5"/>
        <v>0</v>
      </c>
    </row>
    <row r="80" spans="1:11" x14ac:dyDescent="0.25">
      <c r="A80" s="67" t="str">
        <f>IF(Draw!E79=0,"",Draw!E79)</f>
        <v/>
      </c>
      <c r="B80" s="8" t="str">
        <f t="shared" si="6"/>
        <v/>
      </c>
      <c r="C80" s="68"/>
      <c r="D80" s="68"/>
      <c r="E80" s="68"/>
      <c r="F80" s="68"/>
      <c r="G80" s="68"/>
      <c r="H80" s="38" t="str">
        <f t="shared" si="7"/>
        <v/>
      </c>
      <c r="I80" s="29"/>
      <c r="K80" s="96">
        <f t="shared" si="5"/>
        <v>0</v>
      </c>
    </row>
    <row r="81" spans="1:11" x14ac:dyDescent="0.25">
      <c r="A81" s="78" t="str">
        <f>IF(Draw!E80=0,"",Draw!E80)</f>
        <v/>
      </c>
      <c r="B81" s="53" t="str">
        <f t="shared" si="6"/>
        <v/>
      </c>
      <c r="C81" s="69"/>
      <c r="D81" s="69"/>
      <c r="E81" s="69"/>
      <c r="F81" s="69"/>
      <c r="G81" s="69"/>
      <c r="H81" s="38" t="str">
        <f t="shared" si="7"/>
        <v/>
      </c>
      <c r="I81" s="55"/>
      <c r="K81" s="96">
        <f t="shared" si="5"/>
        <v>0</v>
      </c>
    </row>
    <row r="82" spans="1:11" x14ac:dyDescent="0.25">
      <c r="A82" s="67" t="str">
        <f>IF(Draw!E81=0,"",Draw!E81)</f>
        <v/>
      </c>
      <c r="B82" s="8" t="str">
        <f t="shared" si="6"/>
        <v/>
      </c>
      <c r="C82" s="68"/>
      <c r="D82" s="68"/>
      <c r="E82" s="68"/>
      <c r="F82" s="68"/>
      <c r="G82" s="68"/>
      <c r="H82" s="38" t="str">
        <f t="shared" si="7"/>
        <v/>
      </c>
      <c r="I82" s="29"/>
      <c r="K82" s="96">
        <f t="shared" si="5"/>
        <v>0</v>
      </c>
    </row>
    <row r="83" spans="1:11" x14ac:dyDescent="0.25">
      <c r="A83" s="78" t="str">
        <f>IF(Draw!E82=0,"",Draw!E82)</f>
        <v/>
      </c>
      <c r="B83" s="53" t="str">
        <f t="shared" si="6"/>
        <v/>
      </c>
      <c r="C83" s="69"/>
      <c r="D83" s="69"/>
      <c r="E83" s="69"/>
      <c r="F83" s="69"/>
      <c r="G83" s="69"/>
      <c r="H83" s="38" t="str">
        <f t="shared" si="7"/>
        <v/>
      </c>
      <c r="I83" s="55"/>
      <c r="K83" s="96">
        <f t="shared" si="5"/>
        <v>0</v>
      </c>
    </row>
    <row r="84" spans="1:11" x14ac:dyDescent="0.25">
      <c r="A84" s="67" t="str">
        <f>IF(Draw!E83=0,"",Draw!E83)</f>
        <v/>
      </c>
      <c r="B84" s="8" t="str">
        <f t="shared" si="6"/>
        <v/>
      </c>
      <c r="C84" s="68"/>
      <c r="D84" s="68"/>
      <c r="E84" s="68"/>
      <c r="F84" s="68"/>
      <c r="G84" s="68"/>
      <c r="H84" s="38" t="str">
        <f t="shared" si="7"/>
        <v/>
      </c>
      <c r="I84" s="29"/>
      <c r="K84" s="96">
        <f t="shared" si="5"/>
        <v>0</v>
      </c>
    </row>
    <row r="85" spans="1:11" x14ac:dyDescent="0.25">
      <c r="A85" s="78" t="str">
        <f>IF(Draw!E84=0,"",Draw!E84)</f>
        <v/>
      </c>
      <c r="B85" s="53" t="str">
        <f t="shared" si="6"/>
        <v/>
      </c>
      <c r="C85" s="69"/>
      <c r="D85" s="69"/>
      <c r="E85" s="69"/>
      <c r="F85" s="69"/>
      <c r="G85" s="69"/>
      <c r="H85" s="38" t="str">
        <f t="shared" si="7"/>
        <v/>
      </c>
      <c r="I85" s="55"/>
      <c r="K85" s="96">
        <f t="shared" si="5"/>
        <v>0</v>
      </c>
    </row>
    <row r="86" spans="1:11" x14ac:dyDescent="0.25">
      <c r="A86" s="67" t="str">
        <f>IF(Draw!E85=0,"",Draw!E85)</f>
        <v/>
      </c>
      <c r="B86" s="8" t="str">
        <f t="shared" si="6"/>
        <v/>
      </c>
      <c r="C86" s="68"/>
      <c r="D86" s="68"/>
      <c r="E86" s="68"/>
      <c r="F86" s="68"/>
      <c r="G86" s="68"/>
      <c r="H86" s="38" t="str">
        <f t="shared" si="7"/>
        <v/>
      </c>
      <c r="I86" s="29"/>
      <c r="K86" s="96">
        <f t="shared" si="5"/>
        <v>0</v>
      </c>
    </row>
    <row r="87" spans="1:11" x14ac:dyDescent="0.25">
      <c r="A87" s="78" t="str">
        <f>IF(Draw!E86=0,"",Draw!E86)</f>
        <v/>
      </c>
      <c r="B87" s="53" t="str">
        <f t="shared" si="6"/>
        <v/>
      </c>
      <c r="C87" s="69"/>
      <c r="D87" s="69"/>
      <c r="E87" s="69"/>
      <c r="F87" s="69"/>
      <c r="G87" s="69"/>
      <c r="H87" s="38" t="str">
        <f t="shared" si="7"/>
        <v/>
      </c>
      <c r="I87" s="55"/>
      <c r="K87" s="96">
        <f t="shared" si="5"/>
        <v>0</v>
      </c>
    </row>
    <row r="88" spans="1:11" x14ac:dyDescent="0.25">
      <c r="A88" s="67" t="str">
        <f>IF(Draw!E87=0,"",Draw!E87)</f>
        <v/>
      </c>
      <c r="B88" s="8" t="str">
        <f t="shared" si="6"/>
        <v/>
      </c>
      <c r="C88" s="68"/>
      <c r="D88" s="68"/>
      <c r="E88" s="68"/>
      <c r="F88" s="68"/>
      <c r="G88" s="68"/>
      <c r="H88" s="38" t="str">
        <f t="shared" si="7"/>
        <v/>
      </c>
      <c r="I88" s="29"/>
      <c r="K88" s="96">
        <f t="shared" si="5"/>
        <v>0</v>
      </c>
    </row>
    <row r="89" spans="1:11" x14ac:dyDescent="0.25">
      <c r="A89" s="78" t="str">
        <f>IF(Draw!E88=0,"",Draw!E88)</f>
        <v/>
      </c>
      <c r="B89" s="53" t="str">
        <f t="shared" si="6"/>
        <v/>
      </c>
      <c r="C89" s="69"/>
      <c r="D89" s="69"/>
      <c r="E89" s="69"/>
      <c r="F89" s="69"/>
      <c r="G89" s="69"/>
      <c r="H89" s="38" t="str">
        <f t="shared" si="7"/>
        <v/>
      </c>
      <c r="I89" s="55"/>
      <c r="K89" s="96">
        <f t="shared" si="5"/>
        <v>0</v>
      </c>
    </row>
    <row r="90" spans="1:11" x14ac:dyDescent="0.25">
      <c r="A90" s="67" t="str">
        <f>IF(Draw!E89=0,"",Draw!E89)</f>
        <v/>
      </c>
      <c r="B90" s="8" t="str">
        <f t="shared" si="6"/>
        <v/>
      </c>
      <c r="C90" s="68"/>
      <c r="D90" s="68"/>
      <c r="E90" s="68"/>
      <c r="F90" s="68"/>
      <c r="G90" s="68"/>
      <c r="H90" s="38" t="str">
        <f t="shared" si="7"/>
        <v/>
      </c>
      <c r="I90" s="29"/>
      <c r="K90" s="96">
        <f t="shared" si="5"/>
        <v>0</v>
      </c>
    </row>
    <row r="91" spans="1:11" x14ac:dyDescent="0.25">
      <c r="A91" s="78" t="str">
        <f>IF(Draw!E90=0,"",Draw!E90)</f>
        <v/>
      </c>
      <c r="B91" s="53" t="str">
        <f t="shared" si="6"/>
        <v/>
      </c>
      <c r="C91" s="69"/>
      <c r="D91" s="69"/>
      <c r="E91" s="69"/>
      <c r="F91" s="69"/>
      <c r="G91" s="69"/>
      <c r="H91" s="38" t="str">
        <f t="shared" si="7"/>
        <v/>
      </c>
      <c r="I91" s="55"/>
      <c r="K91" s="96">
        <f t="shared" si="5"/>
        <v>0</v>
      </c>
    </row>
    <row r="92" spans="1:11" x14ac:dyDescent="0.25">
      <c r="A92" s="67" t="str">
        <f>IF(Draw!E91=0,"",Draw!E91)</f>
        <v/>
      </c>
      <c r="B92" s="8" t="str">
        <f t="shared" si="6"/>
        <v/>
      </c>
      <c r="C92" s="68"/>
      <c r="D92" s="68"/>
      <c r="E92" s="68"/>
      <c r="F92" s="68"/>
      <c r="G92" s="68"/>
      <c r="H92" s="38" t="str">
        <f t="shared" si="7"/>
        <v/>
      </c>
      <c r="I92" s="29"/>
      <c r="K92" s="96">
        <f t="shared" si="5"/>
        <v>0</v>
      </c>
    </row>
    <row r="93" spans="1:11" x14ac:dyDescent="0.25">
      <c r="A93" s="78" t="str">
        <f>IF(Draw!E92=0,"",Draw!E92)</f>
        <v/>
      </c>
      <c r="B93" s="53" t="str">
        <f t="shared" si="6"/>
        <v/>
      </c>
      <c r="C93" s="69"/>
      <c r="D93" s="69"/>
      <c r="E93" s="69"/>
      <c r="F93" s="69"/>
      <c r="G93" s="69"/>
      <c r="H93" s="38" t="str">
        <f t="shared" si="7"/>
        <v/>
      </c>
      <c r="I93" s="55"/>
      <c r="K93" s="96">
        <f t="shared" si="5"/>
        <v>0</v>
      </c>
    </row>
    <row r="94" spans="1:11" x14ac:dyDescent="0.25">
      <c r="A94" s="67" t="str">
        <f>IF(Draw!E93=0,"",Draw!E93)</f>
        <v/>
      </c>
      <c r="B94" s="8" t="str">
        <f t="shared" si="6"/>
        <v/>
      </c>
      <c r="C94" s="68"/>
      <c r="D94" s="68"/>
      <c r="E94" s="68"/>
      <c r="F94" s="68"/>
      <c r="G94" s="68"/>
      <c r="H94" s="38" t="str">
        <f t="shared" si="7"/>
        <v/>
      </c>
      <c r="I94" s="29"/>
      <c r="K94" s="96">
        <f t="shared" si="5"/>
        <v>0</v>
      </c>
    </row>
    <row r="95" spans="1:11" x14ac:dyDescent="0.25">
      <c r="A95" s="78" t="str">
        <f>IF(Draw!E94=0,"",Draw!E94)</f>
        <v/>
      </c>
      <c r="B95" s="53" t="str">
        <f t="shared" si="6"/>
        <v/>
      </c>
      <c r="C95" s="69"/>
      <c r="D95" s="69"/>
      <c r="E95" s="69"/>
      <c r="F95" s="69"/>
      <c r="G95" s="69"/>
      <c r="H95" s="38" t="str">
        <f t="shared" si="7"/>
        <v/>
      </c>
      <c r="I95" s="55"/>
      <c r="K95" s="96">
        <f t="shared" si="5"/>
        <v>0</v>
      </c>
    </row>
    <row r="96" spans="1:11" x14ac:dyDescent="0.25">
      <c r="A96" s="67" t="str">
        <f>IF(Draw!E95=0,"",Draw!E95)</f>
        <v/>
      </c>
      <c r="B96" s="8" t="str">
        <f t="shared" si="6"/>
        <v/>
      </c>
      <c r="C96" s="68"/>
      <c r="D96" s="68"/>
      <c r="E96" s="68"/>
      <c r="F96" s="68"/>
      <c r="G96" s="68"/>
      <c r="H96" s="38" t="str">
        <f t="shared" si="7"/>
        <v/>
      </c>
      <c r="I96" s="29"/>
      <c r="K96" s="96">
        <f t="shared" si="5"/>
        <v>0</v>
      </c>
    </row>
    <row r="97" spans="1:11" x14ac:dyDescent="0.25">
      <c r="A97" s="78" t="str">
        <f>IF(Draw!E96=0,"",Draw!E96)</f>
        <v/>
      </c>
      <c r="B97" s="53" t="str">
        <f t="shared" si="6"/>
        <v/>
      </c>
      <c r="C97" s="69"/>
      <c r="D97" s="69"/>
      <c r="E97" s="69"/>
      <c r="F97" s="69"/>
      <c r="G97" s="69"/>
      <c r="H97" s="38" t="str">
        <f t="shared" si="7"/>
        <v/>
      </c>
      <c r="I97" s="55"/>
      <c r="K97" s="96">
        <f t="shared" si="5"/>
        <v>0</v>
      </c>
    </row>
    <row r="98" spans="1:11" x14ac:dyDescent="0.25">
      <c r="A98" s="67" t="str">
        <f>IF(Draw!E97=0,"",Draw!E97)</f>
        <v/>
      </c>
      <c r="B98" s="8" t="str">
        <f t="shared" si="6"/>
        <v/>
      </c>
      <c r="C98" s="68"/>
      <c r="D98" s="68"/>
      <c r="E98" s="68"/>
      <c r="F98" s="68"/>
      <c r="G98" s="68"/>
      <c r="H98" s="38" t="str">
        <f t="shared" si="7"/>
        <v/>
      </c>
      <c r="I98" s="29"/>
      <c r="K98" s="96">
        <f t="shared" si="5"/>
        <v>0</v>
      </c>
    </row>
    <row r="99" spans="1:11" x14ac:dyDescent="0.25">
      <c r="A99" s="78" t="str">
        <f>IF(Draw!E98=0,"",Draw!E98)</f>
        <v/>
      </c>
      <c r="B99" s="53" t="str">
        <f t="shared" si="6"/>
        <v/>
      </c>
      <c r="C99" s="69"/>
      <c r="D99" s="69"/>
      <c r="E99" s="69"/>
      <c r="F99" s="69"/>
      <c r="G99" s="69"/>
      <c r="H99" s="38" t="str">
        <f t="shared" si="7"/>
        <v/>
      </c>
      <c r="I99" s="55"/>
      <c r="K99" s="96">
        <f t="shared" si="5"/>
        <v>0</v>
      </c>
    </row>
    <row r="100" spans="1:11" x14ac:dyDescent="0.25">
      <c r="A100" s="67" t="str">
        <f>IF(Draw!E99=0,"",Draw!E99)</f>
        <v/>
      </c>
      <c r="B100" s="8" t="str">
        <f t="shared" si="6"/>
        <v/>
      </c>
      <c r="C100" s="68"/>
      <c r="D100" s="68"/>
      <c r="E100" s="68"/>
      <c r="F100" s="68"/>
      <c r="G100" s="68"/>
      <c r="H100" s="38" t="str">
        <f t="shared" si="7"/>
        <v/>
      </c>
      <c r="I100" s="29"/>
      <c r="K100" s="96">
        <f t="shared" si="5"/>
        <v>0</v>
      </c>
    </row>
    <row r="101" spans="1:11" x14ac:dyDescent="0.25">
      <c r="A101" s="78" t="str">
        <f>IF(Draw!E100=0,"",Draw!E100)</f>
        <v/>
      </c>
      <c r="B101" s="53" t="str">
        <f t="shared" si="6"/>
        <v/>
      </c>
      <c r="C101" s="69"/>
      <c r="D101" s="69"/>
      <c r="E101" s="69"/>
      <c r="F101" s="69"/>
      <c r="G101" s="69"/>
      <c r="H101" s="38" t="str">
        <f t="shared" si="7"/>
        <v/>
      </c>
      <c r="I101" s="55"/>
      <c r="K101" s="96">
        <f t="shared" si="5"/>
        <v>0</v>
      </c>
    </row>
    <row r="102" spans="1:11" x14ac:dyDescent="0.25">
      <c r="A102" s="67" t="str">
        <f>IF(Draw!E101=0,"",Draw!E101)</f>
        <v/>
      </c>
      <c r="B102" s="8" t="str">
        <f t="shared" si="6"/>
        <v/>
      </c>
      <c r="C102" s="68"/>
      <c r="D102" s="68"/>
      <c r="E102" s="68"/>
      <c r="F102" s="68"/>
      <c r="G102" s="68"/>
      <c r="H102" s="38" t="str">
        <f t="shared" si="7"/>
        <v/>
      </c>
      <c r="I102" s="29"/>
      <c r="K102" s="96">
        <f t="shared" si="5"/>
        <v>0</v>
      </c>
    </row>
    <row r="103" spans="1:11" x14ac:dyDescent="0.25">
      <c r="A103" s="78" t="str">
        <f>IF(Draw!E102=0,"",Draw!E102)</f>
        <v/>
      </c>
      <c r="B103" s="53" t="str">
        <f t="shared" si="6"/>
        <v/>
      </c>
      <c r="C103" s="69"/>
      <c r="D103" s="69"/>
      <c r="E103" s="69"/>
      <c r="F103" s="69"/>
      <c r="G103" s="69"/>
      <c r="H103" s="38" t="str">
        <f t="shared" si="7"/>
        <v/>
      </c>
      <c r="I103" s="55"/>
      <c r="K103" s="96">
        <f t="shared" si="5"/>
        <v>0</v>
      </c>
    </row>
    <row r="104" spans="1:11" x14ac:dyDescent="0.25">
      <c r="A104" s="67" t="str">
        <f>IF(Draw!E103=0,"",Draw!E103)</f>
        <v/>
      </c>
      <c r="B104" s="8" t="str">
        <f t="shared" si="6"/>
        <v/>
      </c>
      <c r="C104" s="68"/>
      <c r="D104" s="68"/>
      <c r="E104" s="68"/>
      <c r="F104" s="68"/>
      <c r="G104" s="68"/>
      <c r="H104" s="38" t="str">
        <f t="shared" si="7"/>
        <v/>
      </c>
      <c r="I104" s="29"/>
      <c r="K104" s="96">
        <f t="shared" si="5"/>
        <v>0</v>
      </c>
    </row>
    <row r="105" spans="1:11" x14ac:dyDescent="0.25">
      <c r="A105" s="78" t="str">
        <f>IF(Draw!E104=0,"",Draw!E104)</f>
        <v/>
      </c>
      <c r="B105" s="53" t="str">
        <f t="shared" si="6"/>
        <v/>
      </c>
      <c r="C105" s="69"/>
      <c r="D105" s="69"/>
      <c r="E105" s="69"/>
      <c r="F105" s="69"/>
      <c r="G105" s="69"/>
      <c r="H105" s="38" t="str">
        <f t="shared" si="7"/>
        <v/>
      </c>
      <c r="I105" s="55"/>
      <c r="K105" s="96">
        <f t="shared" si="5"/>
        <v>0</v>
      </c>
    </row>
    <row r="106" spans="1:11" x14ac:dyDescent="0.25">
      <c r="A106" s="67" t="str">
        <f>IF(Draw!E105=0,"",Draw!E105)</f>
        <v/>
      </c>
      <c r="B106" s="8" t="str">
        <f t="shared" si="6"/>
        <v/>
      </c>
      <c r="C106" s="68"/>
      <c r="D106" s="68"/>
      <c r="E106" s="68"/>
      <c r="F106" s="68"/>
      <c r="G106" s="68"/>
      <c r="H106" s="38" t="str">
        <f t="shared" si="7"/>
        <v/>
      </c>
      <c r="I106" s="29"/>
      <c r="K106" s="96">
        <f t="shared" si="5"/>
        <v>0</v>
      </c>
    </row>
    <row r="107" spans="1:11" x14ac:dyDescent="0.25">
      <c r="A107" s="78" t="str">
        <f>IF(Draw!E106=0,"",Draw!E106)</f>
        <v/>
      </c>
      <c r="B107" s="53" t="str">
        <f t="shared" si="6"/>
        <v/>
      </c>
      <c r="C107" s="69"/>
      <c r="D107" s="69"/>
      <c r="E107" s="69"/>
      <c r="F107" s="69"/>
      <c r="G107" s="69"/>
      <c r="H107" s="38" t="str">
        <f t="shared" si="7"/>
        <v/>
      </c>
      <c r="I107" s="55"/>
      <c r="K107" s="96">
        <f t="shared" si="5"/>
        <v>0</v>
      </c>
    </row>
    <row r="108" spans="1:11" x14ac:dyDescent="0.25">
      <c r="A108" s="67" t="str">
        <f>IF(Draw!E107=0,"",Draw!E107)</f>
        <v/>
      </c>
      <c r="B108" s="8" t="str">
        <f t="shared" si="6"/>
        <v/>
      </c>
      <c r="C108" s="68"/>
      <c r="D108" s="68"/>
      <c r="E108" s="68"/>
      <c r="F108" s="68"/>
      <c r="G108" s="68"/>
      <c r="H108" s="38" t="str">
        <f t="shared" si="7"/>
        <v/>
      </c>
      <c r="I108" s="29"/>
      <c r="K108" s="96">
        <f t="shared" si="5"/>
        <v>0</v>
      </c>
    </row>
    <row r="109" spans="1:11" x14ac:dyDescent="0.25">
      <c r="A109" s="78" t="str">
        <f>IF(Draw!E108=0,"",Draw!E108)</f>
        <v/>
      </c>
      <c r="B109" s="53" t="str">
        <f t="shared" si="6"/>
        <v/>
      </c>
      <c r="C109" s="69"/>
      <c r="D109" s="69"/>
      <c r="E109" s="69"/>
      <c r="F109" s="69"/>
      <c r="G109" s="69"/>
      <c r="H109" s="38" t="str">
        <f t="shared" si="7"/>
        <v/>
      </c>
      <c r="I109" s="55"/>
      <c r="K109" s="96">
        <f t="shared" si="5"/>
        <v>0</v>
      </c>
    </row>
    <row r="110" spans="1:11" x14ac:dyDescent="0.25">
      <c r="A110" s="67" t="str">
        <f>IF(Draw!E109=0,"",Draw!E109)</f>
        <v/>
      </c>
      <c r="B110" s="8" t="str">
        <f t="shared" si="6"/>
        <v/>
      </c>
      <c r="C110" s="68"/>
      <c r="D110" s="68"/>
      <c r="E110" s="68"/>
      <c r="F110" s="68"/>
      <c r="G110" s="68"/>
      <c r="H110" s="38" t="str">
        <f t="shared" si="7"/>
        <v/>
      </c>
      <c r="I110" s="29"/>
      <c r="K110" s="96">
        <f t="shared" si="5"/>
        <v>0</v>
      </c>
    </row>
    <row r="111" spans="1:11" x14ac:dyDescent="0.25">
      <c r="A111" s="78" t="str">
        <f>IF(Draw!E110=0,"",Draw!E110)</f>
        <v/>
      </c>
      <c r="B111" s="53" t="str">
        <f t="shared" si="6"/>
        <v/>
      </c>
      <c r="C111" s="69"/>
      <c r="D111" s="69"/>
      <c r="E111" s="69"/>
      <c r="F111" s="69"/>
      <c r="G111" s="69"/>
      <c r="H111" s="38" t="str">
        <f t="shared" si="7"/>
        <v/>
      </c>
      <c r="I111" s="55"/>
      <c r="K111" s="96">
        <f t="shared" si="5"/>
        <v>0</v>
      </c>
    </row>
    <row r="112" spans="1:11" x14ac:dyDescent="0.25">
      <c r="A112" s="67" t="str">
        <f>IF(Draw!E111=0,"",Draw!E111)</f>
        <v/>
      </c>
      <c r="B112" s="8" t="str">
        <f t="shared" si="6"/>
        <v/>
      </c>
      <c r="C112" s="68"/>
      <c r="D112" s="68"/>
      <c r="E112" s="68"/>
      <c r="F112" s="68"/>
      <c r="G112" s="68"/>
      <c r="H112" s="38" t="str">
        <f t="shared" si="7"/>
        <v/>
      </c>
      <c r="I112" s="29"/>
      <c r="K112" s="96">
        <f t="shared" si="5"/>
        <v>0</v>
      </c>
    </row>
    <row r="113" spans="1:11" x14ac:dyDescent="0.25">
      <c r="A113" s="78" t="str">
        <f>IF(Draw!E112=0,"",Draw!E112)</f>
        <v/>
      </c>
      <c r="B113" s="53" t="str">
        <f t="shared" si="6"/>
        <v/>
      </c>
      <c r="C113" s="69"/>
      <c r="D113" s="69"/>
      <c r="E113" s="69"/>
      <c r="F113" s="69"/>
      <c r="G113" s="69"/>
      <c r="H113" s="38" t="str">
        <f t="shared" si="7"/>
        <v/>
      </c>
      <c r="I113" s="55"/>
      <c r="K113" s="96">
        <f t="shared" si="5"/>
        <v>0</v>
      </c>
    </row>
    <row r="114" spans="1:11" x14ac:dyDescent="0.25">
      <c r="A114" s="67" t="str">
        <f>IF(Draw!E113=0,"",Draw!E113)</f>
        <v/>
      </c>
      <c r="B114" s="8" t="str">
        <f t="shared" si="6"/>
        <v/>
      </c>
      <c r="C114" s="68"/>
      <c r="D114" s="68"/>
      <c r="E114" s="68"/>
      <c r="F114" s="68"/>
      <c r="G114" s="68"/>
      <c r="H114" s="38" t="str">
        <f t="shared" si="7"/>
        <v/>
      </c>
      <c r="I114" s="29"/>
      <c r="K114" s="96">
        <f t="shared" si="5"/>
        <v>0</v>
      </c>
    </row>
    <row r="115" spans="1:11" x14ac:dyDescent="0.25">
      <c r="A115" s="78" t="str">
        <f>IF(Draw!E114=0,"",Draw!E114)</f>
        <v/>
      </c>
      <c r="B115" s="53" t="str">
        <f t="shared" si="6"/>
        <v/>
      </c>
      <c r="C115" s="69"/>
      <c r="D115" s="69"/>
      <c r="E115" s="69"/>
      <c r="F115" s="69"/>
      <c r="G115" s="69"/>
      <c r="H115" s="38" t="str">
        <f t="shared" si="7"/>
        <v/>
      </c>
      <c r="I115" s="55"/>
      <c r="K115" s="96">
        <f t="shared" si="5"/>
        <v>0</v>
      </c>
    </row>
    <row r="116" spans="1:11" x14ac:dyDescent="0.25">
      <c r="A116" s="67" t="str">
        <f>IF(Draw!E115=0,"",Draw!E115)</f>
        <v/>
      </c>
      <c r="B116" s="8" t="str">
        <f t="shared" si="6"/>
        <v/>
      </c>
      <c r="C116" s="68"/>
      <c r="D116" s="68"/>
      <c r="E116" s="68"/>
      <c r="F116" s="68"/>
      <c r="G116" s="68"/>
      <c r="H116" s="38" t="str">
        <f t="shared" si="7"/>
        <v/>
      </c>
      <c r="I116" s="29"/>
      <c r="K116" s="96">
        <f t="shared" si="5"/>
        <v>0</v>
      </c>
    </row>
    <row r="117" spans="1:11" x14ac:dyDescent="0.25">
      <c r="A117" s="78" t="str">
        <f>IF(Draw!E116=0,"",Draw!E116)</f>
        <v/>
      </c>
      <c r="B117" s="53" t="str">
        <f t="shared" si="6"/>
        <v/>
      </c>
      <c r="C117" s="69"/>
      <c r="D117" s="69"/>
      <c r="E117" s="69"/>
      <c r="F117" s="69"/>
      <c r="G117" s="69"/>
      <c r="H117" s="38" t="str">
        <f t="shared" si="7"/>
        <v/>
      </c>
      <c r="I117" s="55"/>
      <c r="K117" s="96">
        <f t="shared" si="5"/>
        <v>0</v>
      </c>
    </row>
    <row r="118" spans="1:11" x14ac:dyDescent="0.25">
      <c r="A118" s="67" t="str">
        <f>IF(Draw!E117=0,"",Draw!E117)</f>
        <v/>
      </c>
      <c r="B118" s="8" t="str">
        <f t="shared" si="6"/>
        <v/>
      </c>
      <c r="C118" s="68"/>
      <c r="D118" s="68"/>
      <c r="E118" s="68"/>
      <c r="F118" s="68"/>
      <c r="G118" s="68"/>
      <c r="H118" s="38" t="str">
        <f t="shared" si="7"/>
        <v/>
      </c>
      <c r="I118" s="29"/>
      <c r="K118" s="96">
        <f t="shared" si="5"/>
        <v>0</v>
      </c>
    </row>
    <row r="119" spans="1:11" x14ac:dyDescent="0.25">
      <c r="A119" s="78" t="str">
        <f>IF(Draw!E118=0,"",Draw!E118)</f>
        <v/>
      </c>
      <c r="B119" s="53" t="str">
        <f t="shared" si="6"/>
        <v/>
      </c>
      <c r="C119" s="69"/>
      <c r="D119" s="69"/>
      <c r="E119" s="69"/>
      <c r="F119" s="69"/>
      <c r="G119" s="69"/>
      <c r="H119" s="38" t="str">
        <f t="shared" si="7"/>
        <v/>
      </c>
      <c r="I119" s="55"/>
      <c r="K119" s="96">
        <f t="shared" si="5"/>
        <v>0</v>
      </c>
    </row>
    <row r="120" spans="1:11" x14ac:dyDescent="0.25">
      <c r="A120" s="67" t="str">
        <f>IF(Draw!E119=0,"",Draw!E119)</f>
        <v/>
      </c>
      <c r="B120" s="8" t="str">
        <f t="shared" si="6"/>
        <v/>
      </c>
      <c r="C120" s="68"/>
      <c r="D120" s="68"/>
      <c r="E120" s="68"/>
      <c r="F120" s="68"/>
      <c r="G120" s="68"/>
      <c r="H120" s="38" t="str">
        <f t="shared" si="7"/>
        <v/>
      </c>
      <c r="I120" s="29"/>
      <c r="K120" s="96">
        <f t="shared" si="5"/>
        <v>0</v>
      </c>
    </row>
    <row r="121" spans="1:11" x14ac:dyDescent="0.25">
      <c r="A121" s="78" t="str">
        <f>IF(Draw!E120=0,"",Draw!E120)</f>
        <v/>
      </c>
      <c r="B121" s="53" t="str">
        <f t="shared" si="6"/>
        <v/>
      </c>
      <c r="C121" s="69"/>
      <c r="D121" s="69"/>
      <c r="E121" s="69"/>
      <c r="F121" s="69"/>
      <c r="G121" s="69"/>
      <c r="H121" s="38" t="str">
        <f t="shared" si="7"/>
        <v/>
      </c>
      <c r="I121" s="55"/>
      <c r="K121" s="96">
        <f t="shared" si="5"/>
        <v>0</v>
      </c>
    </row>
    <row r="122" spans="1:11" x14ac:dyDescent="0.25">
      <c r="A122" s="67" t="str">
        <f>IF(Draw!E121=0,"",Draw!E121)</f>
        <v/>
      </c>
      <c r="B122" s="8" t="str">
        <f t="shared" si="6"/>
        <v/>
      </c>
      <c r="C122" s="68"/>
      <c r="D122" s="68"/>
      <c r="E122" s="68"/>
      <c r="F122" s="68"/>
      <c r="G122" s="68"/>
      <c r="H122" s="38" t="str">
        <f t="shared" si="7"/>
        <v/>
      </c>
      <c r="I122" s="29"/>
      <c r="K122" s="96">
        <f t="shared" si="5"/>
        <v>0</v>
      </c>
    </row>
    <row r="123" spans="1:11" x14ac:dyDescent="0.25">
      <c r="A123" s="78" t="str">
        <f>IF(Draw!E122=0,"",Draw!E122)</f>
        <v/>
      </c>
      <c r="B123" s="53" t="str">
        <f t="shared" si="6"/>
        <v/>
      </c>
      <c r="C123" s="69"/>
      <c r="D123" s="69"/>
      <c r="E123" s="69"/>
      <c r="F123" s="69"/>
      <c r="G123" s="69"/>
      <c r="H123" s="38" t="str">
        <f t="shared" si="7"/>
        <v/>
      </c>
      <c r="I123" s="55"/>
      <c r="K123" s="96">
        <f t="shared" si="5"/>
        <v>0</v>
      </c>
    </row>
    <row r="124" spans="1:11" x14ac:dyDescent="0.25">
      <c r="A124" s="67" t="str">
        <f>IF(Draw!E123=0,"",Draw!E123)</f>
        <v/>
      </c>
      <c r="B124" s="8" t="str">
        <f t="shared" si="6"/>
        <v/>
      </c>
      <c r="C124" s="68"/>
      <c r="D124" s="68"/>
      <c r="E124" s="68"/>
      <c r="F124" s="68"/>
      <c r="G124" s="68"/>
      <c r="H124" s="38" t="str">
        <f t="shared" si="7"/>
        <v/>
      </c>
      <c r="I124" s="29"/>
      <c r="K124" s="96">
        <f t="shared" si="5"/>
        <v>0</v>
      </c>
    </row>
    <row r="125" spans="1:11" x14ac:dyDescent="0.25">
      <c r="A125" s="78" t="str">
        <f>IF(Draw!E124=0,"",Draw!E124)</f>
        <v/>
      </c>
      <c r="B125" s="53" t="str">
        <f t="shared" si="6"/>
        <v/>
      </c>
      <c r="C125" s="69"/>
      <c r="D125" s="69"/>
      <c r="E125" s="69"/>
      <c r="F125" s="69"/>
      <c r="G125" s="69"/>
      <c r="H125" s="38" t="str">
        <f t="shared" si="7"/>
        <v/>
      </c>
      <c r="I125" s="55"/>
      <c r="K125" s="96">
        <f t="shared" si="5"/>
        <v>0</v>
      </c>
    </row>
    <row r="126" spans="1:11" x14ac:dyDescent="0.25">
      <c r="A126" s="67" t="str">
        <f>IF(Draw!E125=0,"",Draw!E125)</f>
        <v/>
      </c>
      <c r="B126" s="8" t="str">
        <f t="shared" si="6"/>
        <v/>
      </c>
      <c r="C126" s="68"/>
      <c r="D126" s="68"/>
      <c r="E126" s="68"/>
      <c r="F126" s="68"/>
      <c r="G126" s="68"/>
      <c r="H126" s="38" t="str">
        <f t="shared" si="7"/>
        <v/>
      </c>
      <c r="I126" s="29"/>
      <c r="K126" s="96">
        <f t="shared" si="5"/>
        <v>0</v>
      </c>
    </row>
    <row r="127" spans="1:11" x14ac:dyDescent="0.25">
      <c r="A127" s="78" t="str">
        <f>IF(Draw!E126=0,"",Draw!E126)</f>
        <v/>
      </c>
      <c r="B127" s="53" t="str">
        <f t="shared" si="6"/>
        <v/>
      </c>
      <c r="C127" s="69"/>
      <c r="D127" s="69"/>
      <c r="E127" s="69"/>
      <c r="F127" s="69"/>
      <c r="G127" s="69"/>
      <c r="H127" s="38" t="str">
        <f t="shared" si="7"/>
        <v/>
      </c>
      <c r="I127" s="55"/>
      <c r="K127" s="96">
        <f t="shared" si="5"/>
        <v>0</v>
      </c>
    </row>
    <row r="128" spans="1:11" x14ac:dyDescent="0.25">
      <c r="A128" s="67" t="str">
        <f>IF(Draw!E127=0,"",Draw!E127)</f>
        <v/>
      </c>
      <c r="B128" s="8" t="str">
        <f t="shared" si="6"/>
        <v/>
      </c>
      <c r="C128" s="68"/>
      <c r="D128" s="68"/>
      <c r="E128" s="68"/>
      <c r="F128" s="68"/>
      <c r="G128" s="68"/>
      <c r="H128" s="38" t="str">
        <f t="shared" si="7"/>
        <v/>
      </c>
      <c r="I128" s="29"/>
      <c r="K128" s="96">
        <f t="shared" si="5"/>
        <v>0</v>
      </c>
    </row>
    <row r="129" spans="1:11" x14ac:dyDescent="0.25">
      <c r="A129" s="78" t="str">
        <f>IF(Draw!E128=0,"",Draw!E128)</f>
        <v/>
      </c>
      <c r="B129" s="53" t="str">
        <f t="shared" si="6"/>
        <v/>
      </c>
      <c r="C129" s="69"/>
      <c r="D129" s="69"/>
      <c r="E129" s="69"/>
      <c r="F129" s="69"/>
      <c r="G129" s="69"/>
      <c r="H129" s="38" t="str">
        <f t="shared" si="7"/>
        <v/>
      </c>
      <c r="I129" s="55"/>
      <c r="K129" s="96">
        <f t="shared" si="5"/>
        <v>0</v>
      </c>
    </row>
    <row r="130" spans="1:11" x14ac:dyDescent="0.25">
      <c r="A130" s="67" t="str">
        <f>IF(Draw!E129=0,"",Draw!E129)</f>
        <v/>
      </c>
      <c r="B130" s="8" t="str">
        <f t="shared" si="6"/>
        <v/>
      </c>
      <c r="C130" s="68"/>
      <c r="D130" s="68"/>
      <c r="E130" s="68"/>
      <c r="F130" s="68"/>
      <c r="G130" s="68"/>
      <c r="H130" s="38" t="str">
        <f t="shared" si="7"/>
        <v/>
      </c>
      <c r="I130" s="29"/>
      <c r="K130" s="96">
        <f t="shared" si="5"/>
        <v>0</v>
      </c>
    </row>
    <row r="131" spans="1:11" x14ac:dyDescent="0.25">
      <c r="A131" s="78" t="str">
        <f>IF(Draw!E130=0,"",Draw!E130)</f>
        <v/>
      </c>
      <c r="B131" s="53" t="str">
        <f t="shared" si="6"/>
        <v/>
      </c>
      <c r="C131" s="69"/>
      <c r="D131" s="69"/>
      <c r="E131" s="69"/>
      <c r="F131" s="69"/>
      <c r="G131" s="69"/>
      <c r="H131" s="38" t="str">
        <f t="shared" si="7"/>
        <v/>
      </c>
      <c r="I131" s="55"/>
      <c r="K131" s="96">
        <f t="shared" si="5"/>
        <v>0</v>
      </c>
    </row>
    <row r="132" spans="1:11" x14ac:dyDescent="0.25">
      <c r="A132" s="67" t="str">
        <f>IF(Draw!E131=0,"",Draw!E131)</f>
        <v/>
      </c>
      <c r="B132" s="8" t="str">
        <f t="shared" si="6"/>
        <v/>
      </c>
      <c r="C132" s="68"/>
      <c r="D132" s="68"/>
      <c r="E132" s="68"/>
      <c r="F132" s="68"/>
      <c r="G132" s="68"/>
      <c r="H132" s="38" t="str">
        <f t="shared" si="7"/>
        <v/>
      </c>
      <c r="I132" s="29"/>
      <c r="K132" s="96">
        <f t="shared" ref="K132:K150" si="8">COUNT(C132:G132)</f>
        <v>0</v>
      </c>
    </row>
    <row r="133" spans="1:11" x14ac:dyDescent="0.25">
      <c r="A133" s="78" t="str">
        <f>IF(Draw!E132=0,"",Draw!E132)</f>
        <v/>
      </c>
      <c r="B133" s="53" t="str">
        <f t="shared" si="6"/>
        <v/>
      </c>
      <c r="C133" s="69"/>
      <c r="D133" s="69"/>
      <c r="E133" s="69"/>
      <c r="F133" s="69"/>
      <c r="G133" s="69"/>
      <c r="H133" s="38" t="str">
        <f t="shared" si="7"/>
        <v/>
      </c>
      <c r="I133" s="55"/>
      <c r="K133" s="96">
        <f t="shared" si="8"/>
        <v>0</v>
      </c>
    </row>
    <row r="134" spans="1:11" x14ac:dyDescent="0.25">
      <c r="A134" s="67" t="str">
        <f>IF(Draw!E133=0,"",Draw!E133)</f>
        <v/>
      </c>
      <c r="B134" s="8" t="str">
        <f t="shared" ref="B134:B150" si="9">IF(A134="","",B$3)</f>
        <v/>
      </c>
      <c r="C134" s="68"/>
      <c r="D134" s="68"/>
      <c r="E134" s="68"/>
      <c r="F134" s="68"/>
      <c r="G134" s="68"/>
      <c r="H134" s="38" t="str">
        <f t="shared" ref="H134:H150" si="10">IF(B134="","",IF(K134=3,(SUM(C134:G134)/(300/(6.5+(B134-1)*6.5))),IF(K134=4,(SUM(C134:G134)-MAX(C134:G134))/(300/(6.5+(B134-1)*6.5)),IF(K134=5,(SUM(C134:G134)-MAX(C134:G134)-MIN(C134:G134))/(300/(6.5+(B134-1)*6.5)),0))))</f>
        <v/>
      </c>
      <c r="I134" s="29"/>
      <c r="K134" s="96">
        <f t="shared" si="8"/>
        <v>0</v>
      </c>
    </row>
    <row r="135" spans="1:11" x14ac:dyDescent="0.25">
      <c r="A135" s="78" t="str">
        <f>IF(Draw!E134=0,"",Draw!E134)</f>
        <v/>
      </c>
      <c r="B135" s="53" t="str">
        <f t="shared" si="9"/>
        <v/>
      </c>
      <c r="C135" s="69"/>
      <c r="D135" s="69"/>
      <c r="E135" s="69"/>
      <c r="F135" s="69"/>
      <c r="G135" s="69"/>
      <c r="H135" s="38" t="str">
        <f t="shared" si="10"/>
        <v/>
      </c>
      <c r="I135" s="55"/>
      <c r="K135" s="96">
        <f t="shared" si="8"/>
        <v>0</v>
      </c>
    </row>
    <row r="136" spans="1:11" x14ac:dyDescent="0.25">
      <c r="A136" s="67" t="str">
        <f>IF(Draw!E135=0,"",Draw!E135)</f>
        <v/>
      </c>
      <c r="B136" s="8" t="str">
        <f t="shared" si="9"/>
        <v/>
      </c>
      <c r="C136" s="68"/>
      <c r="D136" s="68"/>
      <c r="E136" s="68"/>
      <c r="F136" s="68"/>
      <c r="G136" s="68"/>
      <c r="H136" s="38" t="str">
        <f t="shared" si="10"/>
        <v/>
      </c>
      <c r="I136" s="29"/>
      <c r="K136" s="96">
        <f t="shared" si="8"/>
        <v>0</v>
      </c>
    </row>
    <row r="137" spans="1:11" x14ac:dyDescent="0.25">
      <c r="A137" s="78" t="str">
        <f>IF(Draw!E136=0,"",Draw!E136)</f>
        <v/>
      </c>
      <c r="B137" s="53" t="str">
        <f t="shared" si="9"/>
        <v/>
      </c>
      <c r="C137" s="69"/>
      <c r="D137" s="69"/>
      <c r="E137" s="69"/>
      <c r="F137" s="69"/>
      <c r="G137" s="69"/>
      <c r="H137" s="38" t="str">
        <f t="shared" si="10"/>
        <v/>
      </c>
      <c r="I137" s="55"/>
      <c r="K137" s="96">
        <f t="shared" si="8"/>
        <v>0</v>
      </c>
    </row>
    <row r="138" spans="1:11" x14ac:dyDescent="0.25">
      <c r="A138" s="67" t="str">
        <f>IF(Draw!E137=0,"",Draw!E137)</f>
        <v/>
      </c>
      <c r="B138" s="8" t="str">
        <f t="shared" si="9"/>
        <v/>
      </c>
      <c r="C138" s="68"/>
      <c r="D138" s="68"/>
      <c r="E138" s="68"/>
      <c r="F138" s="68"/>
      <c r="G138" s="68"/>
      <c r="H138" s="38" t="str">
        <f t="shared" si="10"/>
        <v/>
      </c>
      <c r="I138" s="29"/>
      <c r="K138" s="96">
        <f t="shared" si="8"/>
        <v>0</v>
      </c>
    </row>
    <row r="139" spans="1:11" x14ac:dyDescent="0.25">
      <c r="A139" s="78" t="str">
        <f>IF(Draw!E138=0,"",Draw!E138)</f>
        <v/>
      </c>
      <c r="B139" s="53" t="str">
        <f t="shared" si="9"/>
        <v/>
      </c>
      <c r="C139" s="69"/>
      <c r="D139" s="69"/>
      <c r="E139" s="69"/>
      <c r="F139" s="69"/>
      <c r="G139" s="69"/>
      <c r="H139" s="38" t="str">
        <f t="shared" si="10"/>
        <v/>
      </c>
      <c r="I139" s="55"/>
      <c r="K139" s="96">
        <f t="shared" si="8"/>
        <v>0</v>
      </c>
    </row>
    <row r="140" spans="1:11" x14ac:dyDescent="0.25">
      <c r="A140" s="67" t="str">
        <f>IF(Draw!E139=0,"",Draw!E139)</f>
        <v/>
      </c>
      <c r="B140" s="8" t="str">
        <f t="shared" si="9"/>
        <v/>
      </c>
      <c r="C140" s="68"/>
      <c r="D140" s="68"/>
      <c r="E140" s="68"/>
      <c r="F140" s="68"/>
      <c r="G140" s="68"/>
      <c r="H140" s="38" t="str">
        <f t="shared" si="10"/>
        <v/>
      </c>
      <c r="I140" s="29"/>
      <c r="K140" s="96">
        <f t="shared" si="8"/>
        <v>0</v>
      </c>
    </row>
    <row r="141" spans="1:11" x14ac:dyDescent="0.25">
      <c r="A141" s="78" t="str">
        <f>IF(Draw!E140=0,"",Draw!E140)</f>
        <v/>
      </c>
      <c r="B141" s="53" t="str">
        <f t="shared" si="9"/>
        <v/>
      </c>
      <c r="C141" s="69"/>
      <c r="D141" s="69"/>
      <c r="E141" s="69"/>
      <c r="F141" s="69"/>
      <c r="G141" s="69"/>
      <c r="H141" s="38" t="str">
        <f t="shared" si="10"/>
        <v/>
      </c>
      <c r="I141" s="55"/>
      <c r="K141" s="96">
        <f t="shared" si="8"/>
        <v>0</v>
      </c>
    </row>
    <row r="142" spans="1:11" x14ac:dyDescent="0.25">
      <c r="A142" s="67" t="str">
        <f>IF(Draw!E141=0,"",Draw!E141)</f>
        <v/>
      </c>
      <c r="B142" s="8" t="str">
        <f t="shared" si="9"/>
        <v/>
      </c>
      <c r="C142" s="68"/>
      <c r="D142" s="68"/>
      <c r="E142" s="68"/>
      <c r="F142" s="68"/>
      <c r="G142" s="68"/>
      <c r="H142" s="38" t="str">
        <f t="shared" si="10"/>
        <v/>
      </c>
      <c r="I142" s="29"/>
      <c r="K142" s="96">
        <f t="shared" si="8"/>
        <v>0</v>
      </c>
    </row>
    <row r="143" spans="1:11" x14ac:dyDescent="0.25">
      <c r="A143" s="78" t="str">
        <f>IF(Draw!E142=0,"",Draw!E142)</f>
        <v/>
      </c>
      <c r="B143" s="53" t="str">
        <f t="shared" si="9"/>
        <v/>
      </c>
      <c r="C143" s="69"/>
      <c r="D143" s="69"/>
      <c r="E143" s="69"/>
      <c r="F143" s="69"/>
      <c r="G143" s="69"/>
      <c r="H143" s="38" t="str">
        <f t="shared" si="10"/>
        <v/>
      </c>
      <c r="I143" s="55"/>
      <c r="K143" s="96">
        <f t="shared" si="8"/>
        <v>0</v>
      </c>
    </row>
    <row r="144" spans="1:11" x14ac:dyDescent="0.25">
      <c r="A144" s="67" t="str">
        <f>IF(Draw!E143=0,"",Draw!E143)</f>
        <v/>
      </c>
      <c r="B144" s="8" t="str">
        <f t="shared" si="9"/>
        <v/>
      </c>
      <c r="C144" s="68"/>
      <c r="D144" s="68"/>
      <c r="E144" s="68"/>
      <c r="F144" s="68"/>
      <c r="G144" s="68"/>
      <c r="H144" s="38" t="str">
        <f t="shared" si="10"/>
        <v/>
      </c>
      <c r="I144" s="29"/>
      <c r="K144" s="96">
        <f t="shared" si="8"/>
        <v>0</v>
      </c>
    </row>
    <row r="145" spans="1:11" x14ac:dyDescent="0.25">
      <c r="A145" s="78" t="str">
        <f>IF(Draw!E144=0,"",Draw!E144)</f>
        <v/>
      </c>
      <c r="B145" s="53" t="str">
        <f t="shared" si="9"/>
        <v/>
      </c>
      <c r="C145" s="69"/>
      <c r="D145" s="69"/>
      <c r="E145" s="69"/>
      <c r="F145" s="69"/>
      <c r="G145" s="69"/>
      <c r="H145" s="38" t="str">
        <f t="shared" si="10"/>
        <v/>
      </c>
      <c r="I145" s="55"/>
      <c r="K145" s="96">
        <f t="shared" si="8"/>
        <v>0</v>
      </c>
    </row>
    <row r="146" spans="1:11" x14ac:dyDescent="0.25">
      <c r="A146" s="67" t="str">
        <f>IF(Draw!E145=0,"",Draw!E145)</f>
        <v/>
      </c>
      <c r="B146" s="8" t="str">
        <f t="shared" si="9"/>
        <v/>
      </c>
      <c r="C146" s="68"/>
      <c r="D146" s="68"/>
      <c r="E146" s="68"/>
      <c r="F146" s="68"/>
      <c r="G146" s="68"/>
      <c r="H146" s="38" t="str">
        <f t="shared" si="10"/>
        <v/>
      </c>
      <c r="I146" s="29"/>
      <c r="K146" s="96">
        <f t="shared" si="8"/>
        <v>0</v>
      </c>
    </row>
    <row r="147" spans="1:11" x14ac:dyDescent="0.25">
      <c r="A147" s="78" t="str">
        <f>IF(Draw!E146=0,"",Draw!E146)</f>
        <v/>
      </c>
      <c r="B147" s="53" t="str">
        <f t="shared" si="9"/>
        <v/>
      </c>
      <c r="C147" s="69"/>
      <c r="D147" s="69"/>
      <c r="E147" s="69"/>
      <c r="F147" s="69"/>
      <c r="G147" s="69"/>
      <c r="H147" s="38" t="str">
        <f t="shared" si="10"/>
        <v/>
      </c>
      <c r="I147" s="55"/>
      <c r="K147" s="96">
        <f t="shared" si="8"/>
        <v>0</v>
      </c>
    </row>
    <row r="148" spans="1:11" x14ac:dyDescent="0.25">
      <c r="A148" s="67" t="str">
        <f>IF(Draw!E147=0,"",Draw!E147)</f>
        <v/>
      </c>
      <c r="B148" s="8" t="str">
        <f t="shared" si="9"/>
        <v/>
      </c>
      <c r="C148" s="68"/>
      <c r="D148" s="68"/>
      <c r="E148" s="68"/>
      <c r="F148" s="68"/>
      <c r="G148" s="68"/>
      <c r="H148" s="38" t="str">
        <f t="shared" si="10"/>
        <v/>
      </c>
      <c r="I148" s="29"/>
      <c r="K148" s="96">
        <f t="shared" si="8"/>
        <v>0</v>
      </c>
    </row>
    <row r="149" spans="1:11" x14ac:dyDescent="0.25">
      <c r="A149" s="78" t="str">
        <f>IF(Draw!E148=0,"",Draw!E148)</f>
        <v/>
      </c>
      <c r="B149" s="53" t="str">
        <f t="shared" si="9"/>
        <v/>
      </c>
      <c r="C149" s="69"/>
      <c r="D149" s="69"/>
      <c r="E149" s="69"/>
      <c r="F149" s="69"/>
      <c r="G149" s="69"/>
      <c r="H149" s="38" t="str">
        <f t="shared" si="10"/>
        <v/>
      </c>
      <c r="I149" s="55"/>
      <c r="K149" s="96">
        <f t="shared" si="8"/>
        <v>0</v>
      </c>
    </row>
    <row r="150" spans="1:11" x14ac:dyDescent="0.25">
      <c r="A150" s="67" t="str">
        <f>IF(Draw!E149=0,"",Draw!E149)</f>
        <v/>
      </c>
      <c r="B150" s="8" t="str">
        <f t="shared" si="9"/>
        <v/>
      </c>
      <c r="C150" s="68"/>
      <c r="D150" s="68"/>
      <c r="E150" s="68"/>
      <c r="F150" s="68"/>
      <c r="G150" s="68"/>
      <c r="H150" s="38" t="str">
        <f t="shared" si="10"/>
        <v/>
      </c>
      <c r="I150" s="29"/>
      <c r="K150" s="96">
        <f t="shared" si="8"/>
        <v>0</v>
      </c>
    </row>
    <row r="151" spans="1:11" x14ac:dyDescent="0.25">
      <c r="A151" s="71"/>
      <c r="B151" s="86"/>
      <c r="C151" s="86"/>
      <c r="D151" s="86"/>
      <c r="E151" s="86"/>
      <c r="F151" s="86"/>
      <c r="G151" s="35"/>
      <c r="H151" s="35"/>
      <c r="I151" s="87"/>
    </row>
    <row r="152" spans="1:11" x14ac:dyDescent="0.25">
      <c r="A152" s="71"/>
      <c r="B152" s="51"/>
      <c r="C152" s="54"/>
      <c r="D152" s="54"/>
      <c r="E152" s="54"/>
      <c r="F152" s="54"/>
      <c r="G152" s="54"/>
      <c r="H152" s="35"/>
      <c r="I152" s="52"/>
    </row>
    <row r="153" spans="1:11" x14ac:dyDescent="0.25">
      <c r="A153" s="71"/>
      <c r="B153" s="51"/>
      <c r="C153" s="54"/>
      <c r="D153" s="54"/>
      <c r="E153" s="54"/>
      <c r="F153" s="54"/>
      <c r="G153" s="54"/>
      <c r="H153" s="35"/>
      <c r="I153" s="52"/>
    </row>
    <row r="154" spans="1:11" x14ac:dyDescent="0.25">
      <c r="A154" s="71"/>
      <c r="B154" s="51"/>
      <c r="C154" s="54"/>
      <c r="D154" s="54"/>
      <c r="E154" s="54"/>
      <c r="F154" s="54"/>
      <c r="G154" s="54"/>
      <c r="H154" s="35"/>
      <c r="I154" s="52"/>
    </row>
    <row r="155" spans="1:11" x14ac:dyDescent="0.25">
      <c r="A155" s="71"/>
      <c r="B155" s="51"/>
      <c r="C155" s="54"/>
      <c r="D155" s="54"/>
      <c r="E155" s="54"/>
      <c r="F155" s="54"/>
      <c r="G155" s="54"/>
      <c r="H155" s="35"/>
      <c r="I155" s="52"/>
    </row>
    <row r="156" spans="1:11" x14ac:dyDescent="0.25">
      <c r="A156" s="71"/>
      <c r="B156" s="51"/>
      <c r="C156" s="54"/>
      <c r="D156" s="54"/>
      <c r="E156" s="54"/>
      <c r="F156" s="54"/>
      <c r="G156" s="54"/>
      <c r="H156" s="35"/>
      <c r="I156" s="52"/>
    </row>
    <row r="157" spans="1:11" x14ac:dyDescent="0.25">
      <c r="A157" s="71"/>
      <c r="B157" s="51"/>
      <c r="C157" s="54"/>
      <c r="D157" s="54"/>
      <c r="E157" s="54"/>
      <c r="F157" s="54"/>
      <c r="G157" s="54"/>
      <c r="H157" s="35"/>
      <c r="I157" s="52"/>
    </row>
    <row r="158" spans="1:11" x14ac:dyDescent="0.25">
      <c r="A158" s="71"/>
      <c r="B158" s="51"/>
      <c r="C158" s="54"/>
      <c r="D158" s="54"/>
      <c r="E158" s="54"/>
      <c r="F158" s="54"/>
      <c r="G158" s="54"/>
      <c r="H158" s="35"/>
      <c r="I158" s="52"/>
    </row>
    <row r="159" spans="1:11" x14ac:dyDescent="0.25">
      <c r="A159" s="71"/>
      <c r="B159" s="51"/>
      <c r="C159" s="54"/>
      <c r="D159" s="54"/>
      <c r="E159" s="54"/>
      <c r="F159" s="54"/>
      <c r="G159" s="54"/>
      <c r="H159" s="35"/>
      <c r="I159" s="52"/>
    </row>
    <row r="160" spans="1:11" x14ac:dyDescent="0.25">
      <c r="A160" s="71"/>
      <c r="B160" s="51"/>
      <c r="C160" s="54"/>
      <c r="D160" s="54"/>
      <c r="E160" s="54"/>
      <c r="F160" s="54"/>
      <c r="G160" s="54"/>
      <c r="H160" s="35"/>
      <c r="I160" s="52"/>
    </row>
    <row r="161" spans="1:9" x14ac:dyDescent="0.25">
      <c r="A161" s="71"/>
      <c r="B161" s="51"/>
      <c r="C161" s="54"/>
      <c r="D161" s="54"/>
      <c r="E161" s="54"/>
      <c r="F161" s="54"/>
      <c r="G161" s="54"/>
      <c r="H161" s="35"/>
      <c r="I161" s="52"/>
    </row>
    <row r="162" spans="1:9" x14ac:dyDescent="0.25">
      <c r="A162" s="71"/>
      <c r="B162" s="51"/>
      <c r="C162" s="54"/>
      <c r="D162" s="54"/>
      <c r="E162" s="54"/>
      <c r="F162" s="54"/>
      <c r="G162" s="54"/>
      <c r="H162" s="35"/>
      <c r="I162" s="52"/>
    </row>
    <row r="163" spans="1:9" x14ac:dyDescent="0.25">
      <c r="A163" s="71"/>
      <c r="B163" s="51"/>
      <c r="C163" s="54"/>
      <c r="D163" s="54"/>
      <c r="E163" s="54"/>
      <c r="F163" s="54"/>
      <c r="G163" s="54"/>
      <c r="H163" s="35"/>
      <c r="I163" s="52"/>
    </row>
    <row r="164" spans="1:9" x14ac:dyDescent="0.25">
      <c r="A164" s="71"/>
      <c r="B164" s="51"/>
      <c r="C164" s="54"/>
      <c r="D164" s="54"/>
      <c r="E164" s="54"/>
      <c r="F164" s="54"/>
      <c r="G164" s="54"/>
      <c r="H164" s="35"/>
      <c r="I164" s="52"/>
    </row>
    <row r="165" spans="1:9" x14ac:dyDescent="0.25">
      <c r="A165" s="71"/>
      <c r="B165" s="51"/>
      <c r="C165" s="54"/>
      <c r="D165" s="54"/>
      <c r="E165" s="54"/>
      <c r="F165" s="54"/>
      <c r="G165" s="54"/>
      <c r="H165" s="35"/>
      <c r="I165" s="52"/>
    </row>
    <row r="166" spans="1:9" x14ac:dyDescent="0.25">
      <c r="A166" s="71"/>
      <c r="B166" s="51"/>
      <c r="C166" s="54"/>
      <c r="D166" s="54"/>
      <c r="E166" s="54"/>
      <c r="F166" s="54"/>
      <c r="G166" s="54"/>
      <c r="H166" s="35"/>
      <c r="I166" s="52"/>
    </row>
    <row r="167" spans="1:9" x14ac:dyDescent="0.25">
      <c r="A167" s="71"/>
      <c r="B167" s="51"/>
      <c r="C167" s="54"/>
      <c r="D167" s="54"/>
      <c r="E167" s="54"/>
      <c r="F167" s="54"/>
      <c r="G167" s="54"/>
      <c r="H167" s="35"/>
      <c r="I167" s="52"/>
    </row>
    <row r="168" spans="1:9" x14ac:dyDescent="0.25">
      <c r="A168" s="71"/>
      <c r="B168" s="51"/>
      <c r="C168" s="54"/>
      <c r="D168" s="54"/>
      <c r="E168" s="54"/>
      <c r="F168" s="54"/>
      <c r="G168" s="54"/>
      <c r="H168" s="35"/>
      <c r="I168" s="52"/>
    </row>
    <row r="169" spans="1:9" x14ac:dyDescent="0.25">
      <c r="A169" s="71"/>
      <c r="B169" s="51"/>
      <c r="C169" s="54"/>
      <c r="D169" s="54"/>
      <c r="E169" s="54"/>
      <c r="F169" s="54"/>
      <c r="G169" s="54"/>
      <c r="H169" s="35"/>
      <c r="I169" s="52"/>
    </row>
    <row r="170" spans="1:9" x14ac:dyDescent="0.25">
      <c r="A170" s="71"/>
      <c r="B170" s="51"/>
      <c r="C170" s="54"/>
      <c r="D170" s="54"/>
      <c r="E170" s="54"/>
      <c r="F170" s="54"/>
      <c r="G170" s="54"/>
      <c r="H170" s="35"/>
      <c r="I170" s="52"/>
    </row>
    <row r="171" spans="1:9" x14ac:dyDescent="0.25">
      <c r="A171" s="71"/>
      <c r="B171" s="51"/>
      <c r="C171" s="54"/>
      <c r="D171" s="54"/>
      <c r="E171" s="54"/>
      <c r="F171" s="54"/>
      <c r="G171" s="54"/>
      <c r="H171" s="35"/>
      <c r="I171" s="52"/>
    </row>
    <row r="172" spans="1:9" x14ac:dyDescent="0.25">
      <c r="A172" s="71"/>
      <c r="B172" s="51"/>
      <c r="C172" s="54"/>
      <c r="D172" s="54"/>
      <c r="E172" s="54"/>
      <c r="F172" s="54"/>
      <c r="G172" s="54"/>
      <c r="H172" s="35"/>
      <c r="I172" s="52"/>
    </row>
    <row r="173" spans="1:9" x14ac:dyDescent="0.25">
      <c r="A173" s="71"/>
      <c r="B173" s="51"/>
      <c r="C173" s="54"/>
      <c r="D173" s="54"/>
      <c r="E173" s="54"/>
      <c r="F173" s="54"/>
      <c r="G173" s="54"/>
      <c r="H173" s="35"/>
      <c r="I173" s="52"/>
    </row>
    <row r="174" spans="1:9" x14ac:dyDescent="0.25">
      <c r="A174" s="71"/>
      <c r="B174" s="51"/>
      <c r="C174" s="54"/>
      <c r="D174" s="54"/>
      <c r="E174" s="54"/>
      <c r="F174" s="54"/>
      <c r="G174" s="54"/>
      <c r="H174" s="35"/>
      <c r="I174" s="52"/>
    </row>
    <row r="175" spans="1:9" x14ac:dyDescent="0.25">
      <c r="A175" s="71"/>
      <c r="B175" s="51"/>
      <c r="C175" s="54"/>
      <c r="D175" s="54"/>
      <c r="E175" s="54"/>
      <c r="F175" s="54"/>
      <c r="G175" s="54"/>
      <c r="H175" s="35"/>
      <c r="I175" s="52"/>
    </row>
    <row r="176" spans="1:9" x14ac:dyDescent="0.25">
      <c r="A176" s="71"/>
      <c r="B176" s="51"/>
      <c r="C176" s="54"/>
      <c r="D176" s="54"/>
      <c r="E176" s="54"/>
      <c r="F176" s="54"/>
      <c r="G176" s="54"/>
      <c r="H176" s="35"/>
      <c r="I176" s="52"/>
    </row>
    <row r="177" spans="1:9" x14ac:dyDescent="0.25">
      <c r="A177" s="71"/>
      <c r="B177" s="51"/>
      <c r="C177" s="54"/>
      <c r="D177" s="54"/>
      <c r="E177" s="54"/>
      <c r="F177" s="54"/>
      <c r="G177" s="54"/>
      <c r="H177" s="35"/>
      <c r="I177" s="52"/>
    </row>
    <row r="178" spans="1:9" x14ac:dyDescent="0.25">
      <c r="A178" s="71"/>
      <c r="B178" s="51"/>
      <c r="C178" s="54"/>
      <c r="D178" s="54"/>
      <c r="E178" s="54"/>
      <c r="F178" s="54"/>
      <c r="G178" s="54"/>
      <c r="H178" s="35"/>
      <c r="I178" s="52"/>
    </row>
    <row r="179" spans="1:9" x14ac:dyDescent="0.25">
      <c r="A179" s="71"/>
      <c r="B179" s="51"/>
      <c r="C179" s="54"/>
      <c r="D179" s="54"/>
      <c r="E179" s="54"/>
      <c r="F179" s="54"/>
      <c r="G179" s="54"/>
      <c r="H179" s="35"/>
      <c r="I179" s="52"/>
    </row>
    <row r="180" spans="1:9" x14ac:dyDescent="0.25">
      <c r="A180" s="71"/>
      <c r="B180" s="51"/>
      <c r="C180" s="54"/>
      <c r="D180" s="54"/>
      <c r="E180" s="54"/>
      <c r="F180" s="54"/>
      <c r="G180" s="54"/>
      <c r="H180" s="35"/>
      <c r="I180" s="52"/>
    </row>
    <row r="181" spans="1:9" x14ac:dyDescent="0.25">
      <c r="A181" s="71"/>
      <c r="B181" s="51"/>
      <c r="C181" s="54"/>
      <c r="D181" s="54"/>
      <c r="E181" s="54"/>
      <c r="F181" s="54"/>
      <c r="G181" s="54"/>
      <c r="H181" s="35"/>
      <c r="I181" s="52"/>
    </row>
    <row r="182" spans="1:9" x14ac:dyDescent="0.25">
      <c r="A182" s="71"/>
      <c r="B182" s="51"/>
      <c r="C182" s="54"/>
      <c r="D182" s="54"/>
      <c r="E182" s="54"/>
      <c r="F182" s="54"/>
      <c r="G182" s="54"/>
      <c r="H182" s="35"/>
      <c r="I182" s="52"/>
    </row>
    <row r="183" spans="1:9" x14ac:dyDescent="0.25">
      <c r="A183" s="71"/>
      <c r="B183" s="51"/>
      <c r="C183" s="54"/>
      <c r="D183" s="54"/>
      <c r="E183" s="54"/>
      <c r="F183" s="54"/>
      <c r="G183" s="54"/>
      <c r="H183" s="35"/>
      <c r="I183" s="52"/>
    </row>
    <row r="184" spans="1:9" x14ac:dyDescent="0.25">
      <c r="A184" s="71"/>
      <c r="B184" s="51"/>
      <c r="C184" s="54"/>
      <c r="D184" s="54"/>
      <c r="E184" s="54"/>
      <c r="F184" s="54"/>
      <c r="G184" s="54"/>
      <c r="H184" s="35"/>
      <c r="I184" s="52"/>
    </row>
    <row r="185" spans="1:9" x14ac:dyDescent="0.25">
      <c r="A185" s="71"/>
      <c r="B185" s="51"/>
      <c r="C185" s="54"/>
      <c r="D185" s="54"/>
      <c r="E185" s="54"/>
      <c r="F185" s="54"/>
      <c r="G185" s="54"/>
      <c r="H185" s="35"/>
      <c r="I185" s="52"/>
    </row>
    <row r="186" spans="1:9" x14ac:dyDescent="0.25">
      <c r="A186" s="71"/>
      <c r="B186" s="51"/>
      <c r="C186" s="54"/>
      <c r="D186" s="54"/>
      <c r="E186" s="54"/>
      <c r="F186" s="54"/>
      <c r="G186" s="54"/>
      <c r="H186" s="35"/>
      <c r="I186" s="52"/>
    </row>
    <row r="187" spans="1:9" x14ac:dyDescent="0.25">
      <c r="A187" s="71"/>
      <c r="B187" s="51"/>
      <c r="C187" s="54"/>
      <c r="D187" s="54"/>
      <c r="E187" s="54"/>
      <c r="F187" s="54"/>
      <c r="G187" s="54"/>
      <c r="H187" s="35"/>
      <c r="I187" s="52"/>
    </row>
    <row r="188" spans="1:9" x14ac:dyDescent="0.25">
      <c r="A188" s="71"/>
      <c r="B188" s="51"/>
      <c r="C188" s="54"/>
      <c r="D188" s="54"/>
      <c r="E188" s="54"/>
      <c r="F188" s="54"/>
      <c r="G188" s="54"/>
      <c r="H188" s="35"/>
      <c r="I188" s="52"/>
    </row>
    <row r="189" spans="1:9" x14ac:dyDescent="0.25">
      <c r="A189" s="71"/>
      <c r="B189" s="51"/>
      <c r="C189" s="54"/>
      <c r="D189" s="54"/>
      <c r="E189" s="54"/>
      <c r="F189" s="54"/>
      <c r="G189" s="54"/>
      <c r="H189" s="35"/>
      <c r="I189" s="52"/>
    </row>
    <row r="190" spans="1:9" x14ac:dyDescent="0.25">
      <c r="A190" s="71"/>
      <c r="B190" s="51"/>
      <c r="C190" s="54"/>
      <c r="D190" s="54"/>
      <c r="E190" s="54"/>
      <c r="F190" s="54"/>
      <c r="G190" s="54"/>
      <c r="H190" s="35"/>
      <c r="I190" s="52"/>
    </row>
    <row r="191" spans="1:9" x14ac:dyDescent="0.25">
      <c r="A191" s="71"/>
      <c r="B191" s="51"/>
      <c r="C191" s="54"/>
      <c r="D191" s="54"/>
      <c r="E191" s="54"/>
      <c r="F191" s="54"/>
      <c r="G191" s="54"/>
      <c r="H191" s="35"/>
      <c r="I191" s="52"/>
    </row>
    <row r="192" spans="1:9" x14ac:dyDescent="0.25">
      <c r="A192" s="71"/>
      <c r="B192" s="51"/>
      <c r="C192" s="54"/>
      <c r="D192" s="54"/>
      <c r="E192" s="54"/>
      <c r="F192" s="54"/>
      <c r="G192" s="54"/>
      <c r="H192" s="35"/>
      <c r="I192" s="52"/>
    </row>
    <row r="193" spans="1:9" x14ac:dyDescent="0.25">
      <c r="A193" s="71"/>
      <c r="B193" s="51"/>
      <c r="C193" s="54"/>
      <c r="D193" s="54"/>
      <c r="E193" s="54"/>
      <c r="F193" s="54"/>
      <c r="G193" s="54"/>
      <c r="H193" s="35"/>
      <c r="I193" s="52"/>
    </row>
    <row r="194" spans="1:9" x14ac:dyDescent="0.25">
      <c r="A194" s="71"/>
      <c r="B194" s="51"/>
      <c r="C194" s="54"/>
      <c r="D194" s="54"/>
      <c r="E194" s="54"/>
      <c r="F194" s="54"/>
      <c r="G194" s="54"/>
      <c r="H194" s="35"/>
      <c r="I194" s="52"/>
    </row>
    <row r="195" spans="1:9" x14ac:dyDescent="0.25">
      <c r="A195" s="71"/>
      <c r="B195" s="51"/>
      <c r="C195" s="54"/>
      <c r="D195" s="54"/>
      <c r="E195" s="54"/>
      <c r="F195" s="54"/>
      <c r="G195" s="54"/>
      <c r="H195" s="35"/>
      <c r="I195" s="52"/>
    </row>
    <row r="196" spans="1:9" x14ac:dyDescent="0.25">
      <c r="A196" s="71"/>
      <c r="B196" s="51"/>
      <c r="C196" s="54"/>
      <c r="D196" s="54"/>
      <c r="E196" s="54"/>
      <c r="F196" s="54"/>
      <c r="G196" s="54"/>
      <c r="H196" s="35"/>
      <c r="I196" s="52"/>
    </row>
    <row r="197" spans="1:9" x14ac:dyDescent="0.25">
      <c r="A197" s="71"/>
      <c r="B197" s="51"/>
      <c r="C197" s="54"/>
      <c r="D197" s="54"/>
      <c r="E197" s="54"/>
      <c r="F197" s="54"/>
      <c r="G197" s="54"/>
      <c r="H197" s="35"/>
      <c r="I197" s="52"/>
    </row>
    <row r="198" spans="1:9" x14ac:dyDescent="0.25">
      <c r="A198" s="71"/>
      <c r="B198" s="51"/>
      <c r="C198" s="54"/>
      <c r="D198" s="54"/>
      <c r="E198" s="54"/>
      <c r="F198" s="54"/>
      <c r="G198" s="54"/>
      <c r="H198" s="35"/>
      <c r="I198" s="52"/>
    </row>
    <row r="199" spans="1:9" x14ac:dyDescent="0.25">
      <c r="A199" s="71"/>
      <c r="B199" s="51"/>
      <c r="C199" s="54"/>
      <c r="D199" s="54"/>
      <c r="E199" s="54"/>
      <c r="F199" s="54"/>
      <c r="G199" s="54"/>
      <c r="H199" s="35"/>
      <c r="I199" s="52"/>
    </row>
    <row r="200" spans="1:9" x14ac:dyDescent="0.25">
      <c r="A200" s="71"/>
      <c r="B200" s="51"/>
      <c r="C200" s="54"/>
      <c r="D200" s="54"/>
      <c r="E200" s="54"/>
      <c r="F200" s="54"/>
      <c r="G200" s="54"/>
      <c r="H200" s="35"/>
      <c r="I200" s="52"/>
    </row>
    <row r="201" spans="1:9" x14ac:dyDescent="0.25">
      <c r="A201" s="71"/>
      <c r="B201" s="51"/>
      <c r="C201" s="54"/>
      <c r="D201" s="54"/>
      <c r="E201" s="54"/>
      <c r="F201" s="54"/>
      <c r="G201" s="54"/>
      <c r="H201" s="35"/>
      <c r="I201" s="52"/>
    </row>
    <row r="202" spans="1:9" x14ac:dyDescent="0.25">
      <c r="A202" s="71"/>
      <c r="B202" s="51"/>
      <c r="C202" s="54"/>
      <c r="D202" s="54"/>
      <c r="E202" s="54"/>
      <c r="F202" s="54"/>
      <c r="G202" s="54"/>
      <c r="H202" s="35"/>
      <c r="I202" s="52"/>
    </row>
    <row r="203" spans="1:9" x14ac:dyDescent="0.25">
      <c r="A203" s="71"/>
      <c r="B203" s="51"/>
      <c r="C203" s="54"/>
      <c r="D203" s="54"/>
      <c r="E203" s="54"/>
      <c r="F203" s="54"/>
      <c r="G203" s="54"/>
      <c r="H203" s="35"/>
      <c r="I203" s="52"/>
    </row>
    <row r="204" spans="1:9" x14ac:dyDescent="0.25">
      <c r="A204" s="71"/>
      <c r="B204" s="51"/>
      <c r="C204" s="54"/>
      <c r="D204" s="54"/>
      <c r="E204" s="54"/>
      <c r="F204" s="54"/>
      <c r="G204" s="54"/>
      <c r="H204" s="35"/>
      <c r="I204" s="52"/>
    </row>
    <row r="205" spans="1:9" x14ac:dyDescent="0.25">
      <c r="A205" s="71"/>
      <c r="B205" s="51"/>
      <c r="C205" s="54"/>
      <c r="D205" s="54"/>
      <c r="E205" s="54"/>
      <c r="F205" s="54"/>
      <c r="G205" s="54"/>
      <c r="H205" s="35"/>
      <c r="I205" s="52"/>
    </row>
    <row r="206" spans="1:9" x14ac:dyDescent="0.25">
      <c r="A206" s="71"/>
      <c r="B206" s="51"/>
      <c r="C206" s="54"/>
      <c r="D206" s="54"/>
      <c r="E206" s="54"/>
      <c r="F206" s="54"/>
      <c r="G206" s="54"/>
      <c r="H206" s="35"/>
      <c r="I206" s="52"/>
    </row>
    <row r="207" spans="1:9" x14ac:dyDescent="0.25">
      <c r="A207" s="71"/>
      <c r="B207" s="51"/>
      <c r="C207" s="54"/>
      <c r="D207" s="54"/>
      <c r="E207" s="54"/>
      <c r="F207" s="54"/>
      <c r="G207" s="54"/>
      <c r="H207" s="35"/>
      <c r="I207" s="52"/>
    </row>
    <row r="208" spans="1:9" x14ac:dyDescent="0.25">
      <c r="A208" s="71"/>
      <c r="B208" s="51"/>
      <c r="C208" s="54"/>
      <c r="D208" s="54"/>
      <c r="E208" s="54"/>
      <c r="F208" s="54"/>
      <c r="G208" s="54"/>
      <c r="H208" s="35"/>
      <c r="I208" s="52"/>
    </row>
    <row r="209" spans="1:9" x14ac:dyDescent="0.25">
      <c r="A209" s="71"/>
      <c r="B209" s="51"/>
      <c r="C209" s="54"/>
      <c r="D209" s="54"/>
      <c r="E209" s="54"/>
      <c r="F209" s="54"/>
      <c r="G209" s="54"/>
      <c r="H209" s="35"/>
      <c r="I209" s="52"/>
    </row>
    <row r="210" spans="1:9" x14ac:dyDescent="0.25">
      <c r="A210" s="71"/>
      <c r="B210" s="51"/>
      <c r="C210" s="54"/>
      <c r="D210" s="54"/>
      <c r="E210" s="54"/>
      <c r="F210" s="54"/>
      <c r="G210" s="54"/>
      <c r="H210" s="35"/>
      <c r="I210" s="52"/>
    </row>
    <row r="211" spans="1:9" x14ac:dyDescent="0.25">
      <c r="A211" s="71"/>
      <c r="B211" s="51"/>
      <c r="C211" s="54"/>
      <c r="D211" s="54"/>
      <c r="E211" s="54"/>
      <c r="F211" s="54"/>
      <c r="G211" s="54"/>
      <c r="H211" s="35"/>
      <c r="I211" s="52"/>
    </row>
    <row r="212" spans="1:9" x14ac:dyDescent="0.25">
      <c r="A212" s="71"/>
      <c r="B212" s="51"/>
      <c r="C212" s="54"/>
      <c r="D212" s="54"/>
      <c r="E212" s="54"/>
      <c r="F212" s="54"/>
      <c r="G212" s="54"/>
      <c r="H212" s="35"/>
      <c r="I212" s="52"/>
    </row>
    <row r="213" spans="1:9" x14ac:dyDescent="0.25">
      <c r="A213" s="71"/>
      <c r="B213" s="51"/>
      <c r="C213" s="54"/>
      <c r="D213" s="54"/>
      <c r="E213" s="54"/>
      <c r="F213" s="54"/>
      <c r="G213" s="54"/>
      <c r="H213" s="35"/>
      <c r="I213" s="52"/>
    </row>
    <row r="214" spans="1:9" x14ac:dyDescent="0.25">
      <c r="A214" s="71"/>
      <c r="B214" s="51"/>
      <c r="C214" s="54"/>
      <c r="D214" s="54"/>
      <c r="E214" s="54"/>
      <c r="F214" s="54"/>
      <c r="G214" s="54"/>
      <c r="H214" s="35"/>
      <c r="I214" s="52"/>
    </row>
    <row r="215" spans="1:9" x14ac:dyDescent="0.25">
      <c r="A215" s="71"/>
      <c r="B215" s="51"/>
      <c r="C215" s="54"/>
      <c r="D215" s="54"/>
      <c r="E215" s="54"/>
      <c r="F215" s="54"/>
      <c r="G215" s="54"/>
      <c r="H215" s="35"/>
      <c r="I215" s="52"/>
    </row>
    <row r="216" spans="1:9" x14ac:dyDescent="0.25">
      <c r="A216" s="71"/>
      <c r="B216" s="51"/>
      <c r="C216" s="54"/>
      <c r="D216" s="54"/>
      <c r="E216" s="54"/>
      <c r="F216" s="54"/>
      <c r="G216" s="54"/>
      <c r="H216" s="35"/>
      <c r="I216" s="52"/>
    </row>
    <row r="217" spans="1:9" x14ac:dyDescent="0.25">
      <c r="A217" s="71"/>
      <c r="B217" s="51"/>
      <c r="C217" s="54"/>
      <c r="D217" s="54"/>
      <c r="E217" s="54"/>
      <c r="F217" s="54"/>
      <c r="G217" s="54"/>
      <c r="H217" s="35"/>
      <c r="I217" s="52"/>
    </row>
    <row r="218" spans="1:9" x14ac:dyDescent="0.25">
      <c r="A218" s="71"/>
      <c r="B218" s="51"/>
      <c r="C218" s="54"/>
      <c r="D218" s="54"/>
      <c r="E218" s="54"/>
      <c r="F218" s="54"/>
      <c r="G218" s="54"/>
      <c r="H218" s="35"/>
      <c r="I218" s="52"/>
    </row>
    <row r="219" spans="1:9" x14ac:dyDescent="0.25">
      <c r="A219" s="71"/>
      <c r="B219" s="51"/>
      <c r="C219" s="54"/>
      <c r="D219" s="54"/>
      <c r="E219" s="54"/>
      <c r="F219" s="54"/>
      <c r="G219" s="54"/>
      <c r="H219" s="35"/>
      <c r="I219" s="52"/>
    </row>
  </sheetData>
  <mergeCells count="1">
    <mergeCell ref="C1:G1"/>
  </mergeCells>
  <phoneticPr fontId="3" type="noConversion"/>
  <conditionalFormatting sqref="A3:B150 I3:I150">
    <cfRule type="expression" dxfId="198" priority="26" stopIfTrue="1">
      <formula>MOD(ROW(),2)=0</formula>
    </cfRule>
  </conditionalFormatting>
  <conditionalFormatting sqref="C3:G150">
    <cfRule type="expression" dxfId="197" priority="5" stopIfTrue="1">
      <formula>MOD(ROW(),2)=0</formula>
    </cfRule>
  </conditionalFormatting>
  <conditionalFormatting sqref="H4:H150">
    <cfRule type="expression" dxfId="196" priority="4" stopIfTrue="1">
      <formula>MOD(ROW(),2)=0</formula>
    </cfRule>
  </conditionalFormatting>
  <conditionalFormatting sqref="H4:H150">
    <cfRule type="expression" dxfId="195" priority="3" stopIfTrue="1">
      <formula>MOD(ROW(),2)=0</formula>
    </cfRule>
  </conditionalFormatting>
  <conditionalFormatting sqref="H3:H150">
    <cfRule type="expression" dxfId="194" priority="2" stopIfTrue="1">
      <formula>MOD(ROW(),2)=0</formula>
    </cfRule>
  </conditionalFormatting>
  <conditionalFormatting sqref="H3:H150">
    <cfRule type="expression" dxfId="193" priority="1" stopIfTrue="1">
      <formula>MOD(ROW(),2)=0</formula>
    </cfRule>
  </conditionalFormatting>
  <pageMargins left="0.75" right="0.75" top="1" bottom="1" header="0.5" footer="0.5"/>
  <pageSetup orientation="portrait"/>
  <headerFooter alignWithMargins="0">
    <oddHeader>&amp;C&amp;"Arial,Bold"&amp;16JV Figures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K219"/>
  <sheetViews>
    <sheetView zoomScale="110" zoomScaleNormal="110" zoomScalePageLayoutView="110" workbookViewId="0">
      <pane xSplit="1" ySplit="2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J28" sqref="J28"/>
    </sheetView>
  </sheetViews>
  <sheetFormatPr defaultColWidth="8.85546875" defaultRowHeight="15.75" x14ac:dyDescent="0.25"/>
  <cols>
    <col min="1" max="1" width="9.140625" style="70" customWidth="1"/>
    <col min="2" max="2" width="12.7109375" style="9" customWidth="1"/>
    <col min="3" max="7" width="9.28515625" style="5" customWidth="1"/>
    <col min="8" max="8" width="9.28515625" style="16" customWidth="1"/>
    <col min="9" max="9" width="9.28515625" style="12" customWidth="1"/>
    <col min="11" max="11" width="8.85546875" style="96"/>
  </cols>
  <sheetData>
    <row r="1" spans="1:11" ht="16.5" thickTop="1" x14ac:dyDescent="0.25">
      <c r="B1" s="25" t="s">
        <v>11</v>
      </c>
      <c r="C1" s="112" t="s">
        <v>45</v>
      </c>
      <c r="D1" s="113"/>
      <c r="E1" s="113"/>
      <c r="F1" s="113"/>
      <c r="G1" s="113"/>
      <c r="H1" s="14"/>
      <c r="I1" s="11"/>
    </row>
    <row r="2" spans="1:11" ht="30.75" x14ac:dyDescent="0.25">
      <c r="A2" s="70" t="s">
        <v>18</v>
      </c>
      <c r="B2" s="7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3" t="s">
        <v>6</v>
      </c>
      <c r="I2" s="19" t="s">
        <v>20</v>
      </c>
    </row>
    <row r="3" spans="1:11" x14ac:dyDescent="0.25">
      <c r="A3" s="67">
        <f>IF(Draw!E2=0,"",Draw!E2)</f>
        <v>1</v>
      </c>
      <c r="B3" s="8">
        <v>1.7</v>
      </c>
      <c r="C3" s="68">
        <v>50</v>
      </c>
      <c r="D3" s="68">
        <v>49</v>
      </c>
      <c r="E3" s="68">
        <v>48</v>
      </c>
      <c r="F3" s="68">
        <v>52</v>
      </c>
      <c r="G3" s="68">
        <v>49</v>
      </c>
      <c r="H3" s="38">
        <f t="shared" ref="H3:H5" si="0">IF(B3="","",IF(K3=3,(SUM(C3:G3)/(300/(6.5+(B3-1)*6.5))),IF(K3=4,(SUM(C3:G3)-MAX(C3:G3))/(300/(6.5+(B3-1)*6.5)),IF(K3=5,(SUM(C3:G3)-MAX(C3:G3)-MIN(C3:G3))/(300/(6.5+(B3-1)*6.5)),0))))</f>
        <v>5.4513333333333334</v>
      </c>
      <c r="I3" s="29"/>
      <c r="K3" s="96">
        <f>COUNT(C3:G3)</f>
        <v>5</v>
      </c>
    </row>
    <row r="4" spans="1:11" x14ac:dyDescent="0.25">
      <c r="A4" s="67">
        <f>IF(Draw!E3=0,"",Draw!E3)</f>
        <v>2</v>
      </c>
      <c r="B4" s="8">
        <f t="shared" ref="B4:B5" si="1">IF(A4="","",B$3)</f>
        <v>1.7</v>
      </c>
      <c r="C4" s="68">
        <v>52</v>
      </c>
      <c r="D4" s="68">
        <v>47</v>
      </c>
      <c r="E4" s="68">
        <v>48</v>
      </c>
      <c r="F4" s="68">
        <v>49</v>
      </c>
      <c r="G4" s="68">
        <v>47</v>
      </c>
      <c r="H4" s="38">
        <f t="shared" si="0"/>
        <v>5.3040000000000003</v>
      </c>
      <c r="I4" s="29"/>
      <c r="K4" s="96">
        <f t="shared" ref="K4:K67" si="2">COUNT(C4:G4)</f>
        <v>5</v>
      </c>
    </row>
    <row r="5" spans="1:11" x14ac:dyDescent="0.25">
      <c r="A5" s="78">
        <f>IF(Draw!E4=0,"",Draw!E4)</f>
        <v>3</v>
      </c>
      <c r="B5" s="53">
        <f t="shared" si="1"/>
        <v>1.7</v>
      </c>
      <c r="C5" s="69">
        <v>50</v>
      </c>
      <c r="D5" s="69">
        <v>50</v>
      </c>
      <c r="E5" s="69">
        <v>50</v>
      </c>
      <c r="F5" s="69">
        <v>52</v>
      </c>
      <c r="G5" s="69">
        <v>46</v>
      </c>
      <c r="H5" s="38">
        <f t="shared" si="0"/>
        <v>5.5250000000000004</v>
      </c>
      <c r="I5" s="55"/>
      <c r="K5" s="96">
        <f t="shared" si="2"/>
        <v>5</v>
      </c>
    </row>
    <row r="6" spans="1:11" x14ac:dyDescent="0.25">
      <c r="A6" s="67">
        <f>IF(Draw!E5=0,"",Draw!E5)</f>
        <v>4</v>
      </c>
      <c r="B6" s="8">
        <f t="shared" ref="B6:B69" si="3">IF(A6="","",B$3)</f>
        <v>1.7</v>
      </c>
      <c r="C6" s="68">
        <v>53</v>
      </c>
      <c r="D6" s="68">
        <v>53</v>
      </c>
      <c r="E6" s="68">
        <v>54</v>
      </c>
      <c r="F6" s="68">
        <v>53</v>
      </c>
      <c r="G6" s="68">
        <v>50</v>
      </c>
      <c r="H6" s="38">
        <f t="shared" ref="H6:H69" si="4">IF(B6="","",IF(K6=3,(SUM(C6:G6)/(300/(6.5+(B6-1)*6.5))),IF(K6=4,(SUM(C6:G6)-MAX(C6:G6))/(300/(6.5+(B6-1)*6.5)),IF(K6=5,(SUM(C6:G6)-MAX(C6:G6)-MIN(C6:G6))/(300/(6.5+(B6-1)*6.5)),0))))</f>
        <v>5.8565000000000005</v>
      </c>
      <c r="I6" s="29"/>
      <c r="K6" s="96">
        <f t="shared" si="2"/>
        <v>5</v>
      </c>
    </row>
    <row r="7" spans="1:11" x14ac:dyDescent="0.25">
      <c r="A7" s="78">
        <f>IF(Draw!E6=0,"",Draw!E6)</f>
        <v>5</v>
      </c>
      <c r="B7" s="53">
        <f t="shared" si="3"/>
        <v>1.7</v>
      </c>
      <c r="C7" s="69">
        <v>51</v>
      </c>
      <c r="D7" s="69">
        <v>56</v>
      </c>
      <c r="E7" s="69">
        <v>54</v>
      </c>
      <c r="F7" s="69">
        <v>55</v>
      </c>
      <c r="G7" s="69">
        <v>51</v>
      </c>
      <c r="H7" s="38">
        <f t="shared" si="4"/>
        <v>5.8933333333333335</v>
      </c>
      <c r="I7" s="55"/>
      <c r="K7" s="96">
        <f t="shared" si="2"/>
        <v>5</v>
      </c>
    </row>
    <row r="8" spans="1:11" x14ac:dyDescent="0.25">
      <c r="A8" s="67">
        <f>IF(Draw!E7=0,"",Draw!E7)</f>
        <v>6</v>
      </c>
      <c r="B8" s="8">
        <f t="shared" si="3"/>
        <v>1.7</v>
      </c>
      <c r="C8" s="68">
        <v>59</v>
      </c>
      <c r="D8" s="68">
        <v>59</v>
      </c>
      <c r="E8" s="68">
        <v>59</v>
      </c>
      <c r="F8" s="68">
        <v>60</v>
      </c>
      <c r="G8" s="68">
        <v>58</v>
      </c>
      <c r="H8" s="38">
        <f t="shared" si="4"/>
        <v>6.5194999999999999</v>
      </c>
      <c r="I8" s="29"/>
      <c r="J8" t="s">
        <v>81</v>
      </c>
      <c r="K8" s="96">
        <f t="shared" si="2"/>
        <v>5</v>
      </c>
    </row>
    <row r="9" spans="1:11" x14ac:dyDescent="0.25">
      <c r="A9" s="78">
        <f>IF(Draw!E8=0,"",Draw!E8)</f>
        <v>7</v>
      </c>
      <c r="B9" s="53">
        <f t="shared" si="3"/>
        <v>1.7</v>
      </c>
      <c r="C9" s="69">
        <v>53</v>
      </c>
      <c r="D9" s="69">
        <v>53</v>
      </c>
      <c r="E9" s="69">
        <v>54</v>
      </c>
      <c r="F9" s="69">
        <v>49</v>
      </c>
      <c r="G9" s="69">
        <v>52</v>
      </c>
      <c r="H9" s="38">
        <f t="shared" si="4"/>
        <v>5.8196666666666665</v>
      </c>
      <c r="I9" s="55"/>
      <c r="K9" s="96">
        <f t="shared" si="2"/>
        <v>5</v>
      </c>
    </row>
    <row r="10" spans="1:11" x14ac:dyDescent="0.25">
      <c r="A10" s="67">
        <f>IF(Draw!E9=0,"",Draw!E9)</f>
        <v>8</v>
      </c>
      <c r="B10" s="8">
        <f t="shared" si="3"/>
        <v>1.7</v>
      </c>
      <c r="C10" s="68">
        <v>51</v>
      </c>
      <c r="D10" s="68">
        <v>50</v>
      </c>
      <c r="E10" s="68">
        <v>55</v>
      </c>
      <c r="F10" s="68">
        <v>50</v>
      </c>
      <c r="G10" s="68">
        <v>50</v>
      </c>
      <c r="H10" s="38">
        <f t="shared" si="4"/>
        <v>5.5618333333333334</v>
      </c>
      <c r="I10" s="29"/>
      <c r="K10" s="96">
        <f t="shared" si="2"/>
        <v>5</v>
      </c>
    </row>
    <row r="11" spans="1:11" x14ac:dyDescent="0.25">
      <c r="A11" s="78">
        <f>IF(Draw!E10=0,"",Draw!E10)</f>
        <v>9</v>
      </c>
      <c r="B11" s="53">
        <f t="shared" si="3"/>
        <v>1.7</v>
      </c>
      <c r="C11" s="69">
        <v>55</v>
      </c>
      <c r="D11" s="69">
        <v>60</v>
      </c>
      <c r="E11" s="69">
        <v>58</v>
      </c>
      <c r="F11" s="69">
        <v>58</v>
      </c>
      <c r="G11" s="69">
        <v>56</v>
      </c>
      <c r="H11" s="38">
        <f t="shared" si="4"/>
        <v>6.3353333333333337</v>
      </c>
      <c r="I11" s="55"/>
      <c r="K11" s="96">
        <f t="shared" si="2"/>
        <v>5</v>
      </c>
    </row>
    <row r="12" spans="1:11" x14ac:dyDescent="0.25">
      <c r="A12" s="67">
        <f>IF(Draw!E11=0,"",Draw!E11)</f>
        <v>10</v>
      </c>
      <c r="B12" s="8">
        <f t="shared" si="3"/>
        <v>1.7</v>
      </c>
      <c r="C12" s="68">
        <v>56</v>
      </c>
      <c r="D12" s="68">
        <v>54</v>
      </c>
      <c r="E12" s="68">
        <v>54</v>
      </c>
      <c r="F12" s="68">
        <v>56</v>
      </c>
      <c r="G12" s="68">
        <v>51</v>
      </c>
      <c r="H12" s="38">
        <f t="shared" si="4"/>
        <v>6.0406666666666666</v>
      </c>
      <c r="I12" s="29"/>
      <c r="K12" s="96">
        <f t="shared" si="2"/>
        <v>5</v>
      </c>
    </row>
    <row r="13" spans="1:11" x14ac:dyDescent="0.25">
      <c r="A13" s="78">
        <f>IF(Draw!E12=0,"",Draw!E12)</f>
        <v>11</v>
      </c>
      <c r="B13" s="53">
        <f t="shared" si="3"/>
        <v>1.7</v>
      </c>
      <c r="C13" s="69">
        <v>54</v>
      </c>
      <c r="D13" s="69">
        <v>52</v>
      </c>
      <c r="E13" s="69">
        <v>55</v>
      </c>
      <c r="F13" s="69">
        <v>54</v>
      </c>
      <c r="G13" s="69">
        <v>55</v>
      </c>
      <c r="H13" s="38">
        <f t="shared" si="4"/>
        <v>6.0038333333333336</v>
      </c>
      <c r="I13" s="55"/>
      <c r="K13" s="96">
        <f t="shared" si="2"/>
        <v>5</v>
      </c>
    </row>
    <row r="14" spans="1:11" x14ac:dyDescent="0.25">
      <c r="A14" s="67">
        <f>IF(Draw!E13=0,"",Draw!E13)</f>
        <v>12</v>
      </c>
      <c r="B14" s="8">
        <f t="shared" si="3"/>
        <v>1.7</v>
      </c>
      <c r="C14" s="68">
        <v>56</v>
      </c>
      <c r="D14" s="68">
        <v>53</v>
      </c>
      <c r="E14" s="68">
        <v>52</v>
      </c>
      <c r="F14" s="68">
        <v>52</v>
      </c>
      <c r="G14" s="68">
        <v>58</v>
      </c>
      <c r="H14" s="38">
        <f t="shared" si="4"/>
        <v>5.9301666666666666</v>
      </c>
      <c r="I14" s="29"/>
      <c r="K14" s="96">
        <f t="shared" si="2"/>
        <v>5</v>
      </c>
    </row>
    <row r="15" spans="1:11" x14ac:dyDescent="0.25">
      <c r="A15" s="78">
        <f>IF(Draw!E14=0,"",Draw!E14)</f>
        <v>13</v>
      </c>
      <c r="B15" s="53">
        <f t="shared" si="3"/>
        <v>1.7</v>
      </c>
      <c r="C15" s="69">
        <v>54</v>
      </c>
      <c r="D15" s="69">
        <v>50</v>
      </c>
      <c r="E15" s="69">
        <v>54</v>
      </c>
      <c r="F15" s="69">
        <v>52</v>
      </c>
      <c r="G15" s="69">
        <v>53</v>
      </c>
      <c r="H15" s="38">
        <f t="shared" si="4"/>
        <v>5.8565000000000005</v>
      </c>
      <c r="I15" s="55"/>
      <c r="K15" s="96">
        <f t="shared" si="2"/>
        <v>5</v>
      </c>
    </row>
    <row r="16" spans="1:11" x14ac:dyDescent="0.25">
      <c r="A16" s="67">
        <f>IF(Draw!E15=0,"",Draw!E15)</f>
        <v>14</v>
      </c>
      <c r="B16" s="8">
        <f t="shared" si="3"/>
        <v>1.7</v>
      </c>
      <c r="C16" s="68">
        <v>45</v>
      </c>
      <c r="D16" s="68">
        <v>44</v>
      </c>
      <c r="E16" s="68">
        <v>44</v>
      </c>
      <c r="F16" s="68">
        <v>48</v>
      </c>
      <c r="G16" s="68">
        <v>45</v>
      </c>
      <c r="H16" s="38">
        <f t="shared" si="4"/>
        <v>4.9356666666666671</v>
      </c>
      <c r="I16" s="29"/>
      <c r="K16" s="96">
        <f t="shared" si="2"/>
        <v>5</v>
      </c>
    </row>
    <row r="17" spans="1:11" x14ac:dyDescent="0.25">
      <c r="A17" s="78">
        <f>IF(Draw!E16=0,"",Draw!E16)</f>
        <v>15</v>
      </c>
      <c r="B17" s="53">
        <f t="shared" si="3"/>
        <v>1.7</v>
      </c>
      <c r="C17" s="69">
        <v>50</v>
      </c>
      <c r="D17" s="69">
        <v>46</v>
      </c>
      <c r="E17" s="69">
        <v>48</v>
      </c>
      <c r="F17" s="69">
        <v>45</v>
      </c>
      <c r="G17" s="69">
        <v>50</v>
      </c>
      <c r="H17" s="38">
        <f t="shared" si="4"/>
        <v>5.3040000000000003</v>
      </c>
      <c r="I17" s="55"/>
      <c r="K17" s="96">
        <f t="shared" si="2"/>
        <v>5</v>
      </c>
    </row>
    <row r="18" spans="1:11" x14ac:dyDescent="0.25">
      <c r="A18" s="67">
        <f>IF(Draw!E17=0,"",Draw!E17)</f>
        <v>16</v>
      </c>
      <c r="B18" s="8">
        <f t="shared" si="3"/>
        <v>1.7</v>
      </c>
      <c r="C18" s="68">
        <v>49</v>
      </c>
      <c r="D18" s="68">
        <v>50</v>
      </c>
      <c r="E18" s="68">
        <v>50</v>
      </c>
      <c r="F18" s="68">
        <v>46</v>
      </c>
      <c r="G18" s="68">
        <v>51</v>
      </c>
      <c r="H18" s="38">
        <f t="shared" si="4"/>
        <v>5.4881666666666664</v>
      </c>
      <c r="I18" s="29"/>
      <c r="K18" s="96">
        <f t="shared" si="2"/>
        <v>5</v>
      </c>
    </row>
    <row r="19" spans="1:11" x14ac:dyDescent="0.25">
      <c r="A19" s="78">
        <f>IF(Draw!E18=0,"",Draw!E18)</f>
        <v>17</v>
      </c>
      <c r="B19" s="53">
        <f t="shared" si="3"/>
        <v>1.7</v>
      </c>
      <c r="C19" s="69">
        <v>51</v>
      </c>
      <c r="D19" s="69">
        <v>55</v>
      </c>
      <c r="E19" s="69">
        <v>54</v>
      </c>
      <c r="F19" s="69">
        <v>49</v>
      </c>
      <c r="G19" s="69">
        <v>56</v>
      </c>
      <c r="H19" s="38">
        <f t="shared" si="4"/>
        <v>5.8933333333333335</v>
      </c>
      <c r="I19" s="55"/>
      <c r="K19" s="96">
        <f t="shared" si="2"/>
        <v>5</v>
      </c>
    </row>
    <row r="20" spans="1:11" x14ac:dyDescent="0.25">
      <c r="A20" s="67">
        <f>IF(Draw!E19=0,"",Draw!E19)</f>
        <v>18</v>
      </c>
      <c r="B20" s="8">
        <f t="shared" si="3"/>
        <v>1.7</v>
      </c>
      <c r="C20" s="68">
        <v>53</v>
      </c>
      <c r="D20" s="68">
        <v>53</v>
      </c>
      <c r="E20" s="68">
        <v>54</v>
      </c>
      <c r="F20" s="68">
        <v>52</v>
      </c>
      <c r="G20" s="68">
        <v>53</v>
      </c>
      <c r="H20" s="38">
        <f t="shared" si="4"/>
        <v>5.8565000000000005</v>
      </c>
      <c r="I20" s="29"/>
      <c r="K20" s="96">
        <f t="shared" si="2"/>
        <v>5</v>
      </c>
    </row>
    <row r="21" spans="1:11" x14ac:dyDescent="0.25">
      <c r="A21" s="78">
        <f>IF(Draw!E20=0,"",Draw!E20)</f>
        <v>19</v>
      </c>
      <c r="B21" s="53">
        <f t="shared" si="3"/>
        <v>1.7</v>
      </c>
      <c r="C21" s="69">
        <v>52</v>
      </c>
      <c r="D21" s="69">
        <v>54</v>
      </c>
      <c r="E21" s="69">
        <v>53</v>
      </c>
      <c r="F21" s="69">
        <v>55</v>
      </c>
      <c r="G21" s="69">
        <v>49</v>
      </c>
      <c r="H21" s="38">
        <f t="shared" si="4"/>
        <v>5.8565000000000005</v>
      </c>
      <c r="I21" s="55"/>
      <c r="K21" s="96">
        <f t="shared" si="2"/>
        <v>5</v>
      </c>
    </row>
    <row r="22" spans="1:11" x14ac:dyDescent="0.25">
      <c r="A22" s="67">
        <f>IF(Draw!E21=0,"",Draw!E21)</f>
        <v>20</v>
      </c>
      <c r="B22" s="8">
        <f t="shared" si="3"/>
        <v>1.7</v>
      </c>
      <c r="C22" s="68">
        <v>52</v>
      </c>
      <c r="D22" s="68">
        <v>51</v>
      </c>
      <c r="E22" s="68">
        <v>52</v>
      </c>
      <c r="F22" s="68">
        <v>55</v>
      </c>
      <c r="G22" s="68">
        <v>50</v>
      </c>
      <c r="H22" s="38">
        <f t="shared" si="4"/>
        <v>5.7091666666666665</v>
      </c>
      <c r="I22" s="29"/>
      <c r="K22" s="96">
        <f t="shared" si="2"/>
        <v>5</v>
      </c>
    </row>
    <row r="23" spans="1:11" x14ac:dyDescent="0.25">
      <c r="A23" s="78">
        <f>IF(Draw!E22=0,"",Draw!E22)</f>
        <v>21</v>
      </c>
      <c r="B23" s="53">
        <f t="shared" si="3"/>
        <v>1.7</v>
      </c>
      <c r="C23" s="69">
        <v>49</v>
      </c>
      <c r="D23" s="69">
        <v>49</v>
      </c>
      <c r="E23" s="69">
        <v>47</v>
      </c>
      <c r="F23" s="69">
        <v>51</v>
      </c>
      <c r="G23" s="69">
        <v>51</v>
      </c>
      <c r="H23" s="38">
        <f t="shared" si="4"/>
        <v>5.4881666666666664</v>
      </c>
      <c r="I23" s="55"/>
      <c r="K23" s="96">
        <f t="shared" si="2"/>
        <v>5</v>
      </c>
    </row>
    <row r="24" spans="1:11" x14ac:dyDescent="0.25">
      <c r="A24" s="67">
        <f>IF(Draw!E23=0,"",Draw!E23)</f>
        <v>22</v>
      </c>
      <c r="B24" s="8">
        <f t="shared" si="3"/>
        <v>1.7</v>
      </c>
      <c r="C24" s="68">
        <v>52</v>
      </c>
      <c r="D24" s="68">
        <v>52</v>
      </c>
      <c r="E24" s="68">
        <v>51</v>
      </c>
      <c r="F24" s="68">
        <v>50</v>
      </c>
      <c r="G24" s="68">
        <v>50</v>
      </c>
      <c r="H24" s="38">
        <f t="shared" si="4"/>
        <v>5.6355000000000004</v>
      </c>
      <c r="I24" s="29"/>
      <c r="K24" s="96">
        <f t="shared" si="2"/>
        <v>5</v>
      </c>
    </row>
    <row r="25" spans="1:11" x14ac:dyDescent="0.25">
      <c r="A25" s="78">
        <f>IF(Draw!E24=0,"",Draw!E24)</f>
        <v>23</v>
      </c>
      <c r="B25" s="53">
        <f t="shared" si="3"/>
        <v>1.7</v>
      </c>
      <c r="C25" s="69">
        <v>44</v>
      </c>
      <c r="D25" s="69">
        <v>46</v>
      </c>
      <c r="E25" s="69">
        <v>42</v>
      </c>
      <c r="F25" s="69">
        <v>42</v>
      </c>
      <c r="G25" s="69">
        <v>44</v>
      </c>
      <c r="H25" s="38">
        <f t="shared" si="4"/>
        <v>4.7883333333333331</v>
      </c>
      <c r="I25" s="55"/>
      <c r="K25" s="96">
        <f t="shared" si="2"/>
        <v>5</v>
      </c>
    </row>
    <row r="26" spans="1:11" x14ac:dyDescent="0.25">
      <c r="A26" s="67">
        <f>IF(Draw!E25=0,"",Draw!E25)</f>
        <v>24</v>
      </c>
      <c r="B26" s="8">
        <f t="shared" si="3"/>
        <v>1.7</v>
      </c>
      <c r="C26" s="68">
        <v>54</v>
      </c>
      <c r="D26" s="68">
        <v>58</v>
      </c>
      <c r="E26" s="68">
        <v>58</v>
      </c>
      <c r="F26" s="68">
        <v>58</v>
      </c>
      <c r="G26" s="68">
        <v>56</v>
      </c>
      <c r="H26" s="38">
        <f t="shared" si="4"/>
        <v>6.3353333333333337</v>
      </c>
      <c r="I26" s="29"/>
      <c r="K26" s="96">
        <f t="shared" si="2"/>
        <v>5</v>
      </c>
    </row>
    <row r="27" spans="1:11" x14ac:dyDescent="0.25">
      <c r="A27" s="78">
        <f>IF(Draw!E26=0,"",Draw!E26)</f>
        <v>25</v>
      </c>
      <c r="B27" s="53">
        <f t="shared" si="3"/>
        <v>1.7</v>
      </c>
      <c r="C27" s="69">
        <v>49</v>
      </c>
      <c r="D27" s="69">
        <v>48</v>
      </c>
      <c r="E27" s="69">
        <v>46</v>
      </c>
      <c r="F27" s="69">
        <v>44</v>
      </c>
      <c r="G27" s="69">
        <v>51</v>
      </c>
      <c r="H27" s="38">
        <f t="shared" si="4"/>
        <v>0</v>
      </c>
      <c r="I27" s="55"/>
      <c r="J27" t="s">
        <v>82</v>
      </c>
      <c r="K27" s="96" t="s">
        <v>80</v>
      </c>
    </row>
    <row r="28" spans="1:11" x14ac:dyDescent="0.25">
      <c r="A28" s="67">
        <f>IF(Draw!E27=0,"",Draw!E27)</f>
        <v>26</v>
      </c>
      <c r="B28" s="8">
        <f t="shared" si="3"/>
        <v>1.7</v>
      </c>
      <c r="C28" s="68">
        <v>51</v>
      </c>
      <c r="D28" s="68">
        <v>52</v>
      </c>
      <c r="E28" s="68">
        <v>50</v>
      </c>
      <c r="F28" s="68">
        <v>53</v>
      </c>
      <c r="G28" s="68">
        <v>53</v>
      </c>
      <c r="H28" s="38">
        <f t="shared" si="4"/>
        <v>5.7460000000000004</v>
      </c>
      <c r="I28" s="29"/>
      <c r="K28" s="96">
        <f t="shared" si="2"/>
        <v>5</v>
      </c>
    </row>
    <row r="29" spans="1:11" x14ac:dyDescent="0.25">
      <c r="A29" s="78" t="str">
        <f>IF(Draw!E28=0,"",Draw!E28)</f>
        <v/>
      </c>
      <c r="B29" s="53" t="str">
        <f t="shared" si="3"/>
        <v/>
      </c>
      <c r="C29" s="69"/>
      <c r="D29" s="69"/>
      <c r="E29" s="69"/>
      <c r="F29" s="69"/>
      <c r="G29" s="69"/>
      <c r="H29" s="38" t="str">
        <f t="shared" si="4"/>
        <v/>
      </c>
      <c r="I29" s="55"/>
      <c r="K29" s="96">
        <f t="shared" si="2"/>
        <v>0</v>
      </c>
    </row>
    <row r="30" spans="1:11" x14ac:dyDescent="0.25">
      <c r="A30" s="67" t="str">
        <f>IF(Draw!E29=0,"",Draw!E29)</f>
        <v/>
      </c>
      <c r="B30" s="8" t="str">
        <f t="shared" si="3"/>
        <v/>
      </c>
      <c r="C30" s="68"/>
      <c r="D30" s="68"/>
      <c r="E30" s="68"/>
      <c r="F30" s="68"/>
      <c r="G30" s="68"/>
      <c r="H30" s="38" t="str">
        <f t="shared" si="4"/>
        <v/>
      </c>
      <c r="I30" s="29"/>
      <c r="K30" s="96">
        <f t="shared" si="2"/>
        <v>0</v>
      </c>
    </row>
    <row r="31" spans="1:11" x14ac:dyDescent="0.25">
      <c r="A31" s="78" t="str">
        <f>IF(Draw!E30=0,"",Draw!E30)</f>
        <v/>
      </c>
      <c r="B31" s="53" t="str">
        <f t="shared" si="3"/>
        <v/>
      </c>
      <c r="C31" s="69"/>
      <c r="D31" s="69"/>
      <c r="E31" s="69"/>
      <c r="F31" s="69"/>
      <c r="G31" s="69"/>
      <c r="H31" s="38" t="str">
        <f t="shared" si="4"/>
        <v/>
      </c>
      <c r="I31" s="55"/>
      <c r="K31" s="96">
        <f t="shared" si="2"/>
        <v>0</v>
      </c>
    </row>
    <row r="32" spans="1:11" x14ac:dyDescent="0.25">
      <c r="A32" s="67" t="str">
        <f>IF(Draw!E31=0,"",Draw!E31)</f>
        <v/>
      </c>
      <c r="B32" s="8" t="str">
        <f t="shared" si="3"/>
        <v/>
      </c>
      <c r="C32" s="68"/>
      <c r="D32" s="68"/>
      <c r="E32" s="68"/>
      <c r="F32" s="68"/>
      <c r="G32" s="68"/>
      <c r="H32" s="38" t="str">
        <f t="shared" si="4"/>
        <v/>
      </c>
      <c r="I32" s="29"/>
      <c r="K32" s="96">
        <f t="shared" si="2"/>
        <v>0</v>
      </c>
    </row>
    <row r="33" spans="1:11" x14ac:dyDescent="0.25">
      <c r="A33" s="78" t="str">
        <f>IF(Draw!E32=0,"",Draw!E32)</f>
        <v/>
      </c>
      <c r="B33" s="53" t="str">
        <f t="shared" si="3"/>
        <v/>
      </c>
      <c r="C33" s="69"/>
      <c r="D33" s="69"/>
      <c r="E33" s="69"/>
      <c r="F33" s="69"/>
      <c r="G33" s="69"/>
      <c r="H33" s="38" t="str">
        <f t="shared" si="4"/>
        <v/>
      </c>
      <c r="I33" s="55"/>
      <c r="K33" s="96">
        <f t="shared" si="2"/>
        <v>0</v>
      </c>
    </row>
    <row r="34" spans="1:11" x14ac:dyDescent="0.25">
      <c r="A34" s="67" t="str">
        <f>IF(Draw!E33=0,"",Draw!E33)</f>
        <v/>
      </c>
      <c r="B34" s="8" t="str">
        <f t="shared" si="3"/>
        <v/>
      </c>
      <c r="C34" s="68"/>
      <c r="D34" s="68"/>
      <c r="E34" s="68"/>
      <c r="F34" s="68"/>
      <c r="G34" s="68"/>
      <c r="H34" s="38" t="str">
        <f t="shared" si="4"/>
        <v/>
      </c>
      <c r="I34" s="29"/>
      <c r="K34" s="96">
        <f t="shared" si="2"/>
        <v>0</v>
      </c>
    </row>
    <row r="35" spans="1:11" x14ac:dyDescent="0.25">
      <c r="A35" s="78" t="str">
        <f>IF(Draw!E34=0,"",Draw!E34)</f>
        <v/>
      </c>
      <c r="B35" s="53" t="str">
        <f t="shared" si="3"/>
        <v/>
      </c>
      <c r="C35" s="69"/>
      <c r="D35" s="69"/>
      <c r="E35" s="69"/>
      <c r="F35" s="69"/>
      <c r="G35" s="69"/>
      <c r="H35" s="38" t="str">
        <f t="shared" si="4"/>
        <v/>
      </c>
      <c r="I35" s="55"/>
      <c r="K35" s="96">
        <f t="shared" si="2"/>
        <v>0</v>
      </c>
    </row>
    <row r="36" spans="1:11" x14ac:dyDescent="0.25">
      <c r="A36" s="67" t="str">
        <f>IF(Draw!E35=0,"",Draw!E35)</f>
        <v/>
      </c>
      <c r="B36" s="8" t="str">
        <f t="shared" si="3"/>
        <v/>
      </c>
      <c r="C36" s="68"/>
      <c r="D36" s="68"/>
      <c r="E36" s="68"/>
      <c r="F36" s="68"/>
      <c r="G36" s="68"/>
      <c r="H36" s="38" t="str">
        <f t="shared" si="4"/>
        <v/>
      </c>
      <c r="I36" s="29"/>
      <c r="K36" s="96">
        <f t="shared" si="2"/>
        <v>0</v>
      </c>
    </row>
    <row r="37" spans="1:11" x14ac:dyDescent="0.25">
      <c r="A37" s="78" t="str">
        <f>IF(Draw!E36=0,"",Draw!E36)</f>
        <v/>
      </c>
      <c r="B37" s="53" t="str">
        <f t="shared" si="3"/>
        <v/>
      </c>
      <c r="C37" s="69"/>
      <c r="D37" s="69"/>
      <c r="E37" s="69"/>
      <c r="F37" s="69"/>
      <c r="G37" s="69"/>
      <c r="H37" s="38" t="str">
        <f t="shared" si="4"/>
        <v/>
      </c>
      <c r="I37" s="55"/>
      <c r="K37" s="96">
        <f t="shared" si="2"/>
        <v>0</v>
      </c>
    </row>
    <row r="38" spans="1:11" x14ac:dyDescent="0.25">
      <c r="A38" s="67" t="str">
        <f>IF(Draw!E37=0,"",Draw!E37)</f>
        <v/>
      </c>
      <c r="B38" s="8" t="str">
        <f t="shared" si="3"/>
        <v/>
      </c>
      <c r="C38" s="68"/>
      <c r="D38" s="68"/>
      <c r="E38" s="68"/>
      <c r="F38" s="68"/>
      <c r="G38" s="68"/>
      <c r="H38" s="38" t="str">
        <f t="shared" si="4"/>
        <v/>
      </c>
      <c r="I38" s="29"/>
      <c r="K38" s="96">
        <f t="shared" si="2"/>
        <v>0</v>
      </c>
    </row>
    <row r="39" spans="1:11" x14ac:dyDescent="0.25">
      <c r="A39" s="78" t="str">
        <f>IF(Draw!E38=0,"",Draw!E38)</f>
        <v/>
      </c>
      <c r="B39" s="53" t="str">
        <f t="shared" si="3"/>
        <v/>
      </c>
      <c r="C39" s="69"/>
      <c r="D39" s="69"/>
      <c r="E39" s="69"/>
      <c r="F39" s="69"/>
      <c r="G39" s="69"/>
      <c r="H39" s="38" t="str">
        <f t="shared" si="4"/>
        <v/>
      </c>
      <c r="I39" s="55"/>
      <c r="K39" s="96">
        <f t="shared" si="2"/>
        <v>0</v>
      </c>
    </row>
    <row r="40" spans="1:11" x14ac:dyDescent="0.25">
      <c r="A40" s="67" t="str">
        <f>IF(Draw!E39=0,"",Draw!E39)</f>
        <v/>
      </c>
      <c r="B40" s="8" t="str">
        <f t="shared" si="3"/>
        <v/>
      </c>
      <c r="C40" s="68"/>
      <c r="D40" s="68"/>
      <c r="E40" s="68"/>
      <c r="F40" s="68"/>
      <c r="G40" s="68"/>
      <c r="H40" s="38" t="str">
        <f t="shared" si="4"/>
        <v/>
      </c>
      <c r="I40" s="29"/>
      <c r="K40" s="96">
        <f t="shared" si="2"/>
        <v>0</v>
      </c>
    </row>
    <row r="41" spans="1:11" x14ac:dyDescent="0.25">
      <c r="A41" s="78" t="str">
        <f>IF(Draw!E40=0,"",Draw!E40)</f>
        <v/>
      </c>
      <c r="B41" s="53" t="str">
        <f t="shared" si="3"/>
        <v/>
      </c>
      <c r="C41" s="69"/>
      <c r="D41" s="69"/>
      <c r="E41" s="69"/>
      <c r="F41" s="69"/>
      <c r="G41" s="69"/>
      <c r="H41" s="38" t="str">
        <f t="shared" si="4"/>
        <v/>
      </c>
      <c r="I41" s="55"/>
      <c r="K41" s="96">
        <f t="shared" si="2"/>
        <v>0</v>
      </c>
    </row>
    <row r="42" spans="1:11" x14ac:dyDescent="0.25">
      <c r="A42" s="67" t="str">
        <f>IF(Draw!E41=0,"",Draw!E41)</f>
        <v/>
      </c>
      <c r="B42" s="8" t="str">
        <f t="shared" si="3"/>
        <v/>
      </c>
      <c r="C42" s="68"/>
      <c r="D42" s="68"/>
      <c r="E42" s="68"/>
      <c r="F42" s="68"/>
      <c r="G42" s="68"/>
      <c r="H42" s="38" t="str">
        <f t="shared" si="4"/>
        <v/>
      </c>
      <c r="I42" s="29"/>
      <c r="K42" s="96">
        <f t="shared" si="2"/>
        <v>0</v>
      </c>
    </row>
    <row r="43" spans="1:11" x14ac:dyDescent="0.25">
      <c r="A43" s="78" t="str">
        <f>IF(Draw!E42=0,"",Draw!E42)</f>
        <v/>
      </c>
      <c r="B43" s="53" t="str">
        <f t="shared" si="3"/>
        <v/>
      </c>
      <c r="C43" s="69"/>
      <c r="D43" s="69"/>
      <c r="E43" s="69"/>
      <c r="F43" s="69"/>
      <c r="G43" s="69"/>
      <c r="H43" s="38" t="str">
        <f t="shared" si="4"/>
        <v/>
      </c>
      <c r="I43" s="55"/>
      <c r="K43" s="96">
        <f t="shared" si="2"/>
        <v>0</v>
      </c>
    </row>
    <row r="44" spans="1:11" x14ac:dyDescent="0.25">
      <c r="A44" s="67" t="str">
        <f>IF(Draw!E43=0,"",Draw!E43)</f>
        <v/>
      </c>
      <c r="B44" s="8" t="str">
        <f t="shared" si="3"/>
        <v/>
      </c>
      <c r="C44" s="68"/>
      <c r="D44" s="68"/>
      <c r="E44" s="68"/>
      <c r="F44" s="68"/>
      <c r="G44" s="68"/>
      <c r="H44" s="38" t="str">
        <f t="shared" si="4"/>
        <v/>
      </c>
      <c r="I44" s="29"/>
      <c r="K44" s="96">
        <f t="shared" si="2"/>
        <v>0</v>
      </c>
    </row>
    <row r="45" spans="1:11" x14ac:dyDescent="0.25">
      <c r="A45" s="78" t="str">
        <f>IF(Draw!E44=0,"",Draw!E44)</f>
        <v/>
      </c>
      <c r="B45" s="53" t="str">
        <f t="shared" si="3"/>
        <v/>
      </c>
      <c r="C45" s="69"/>
      <c r="D45" s="69"/>
      <c r="E45" s="69"/>
      <c r="F45" s="69"/>
      <c r="G45" s="69"/>
      <c r="H45" s="38" t="str">
        <f t="shared" si="4"/>
        <v/>
      </c>
      <c r="I45" s="55"/>
      <c r="K45" s="96">
        <f t="shared" si="2"/>
        <v>0</v>
      </c>
    </row>
    <row r="46" spans="1:11" x14ac:dyDescent="0.25">
      <c r="A46" s="67" t="str">
        <f>IF(Draw!E45=0,"",Draw!E45)</f>
        <v/>
      </c>
      <c r="B46" s="8" t="str">
        <f t="shared" si="3"/>
        <v/>
      </c>
      <c r="C46" s="68"/>
      <c r="D46" s="68"/>
      <c r="E46" s="68"/>
      <c r="F46" s="68"/>
      <c r="G46" s="68"/>
      <c r="H46" s="38" t="str">
        <f t="shared" si="4"/>
        <v/>
      </c>
      <c r="I46" s="29"/>
      <c r="K46" s="96">
        <f t="shared" si="2"/>
        <v>0</v>
      </c>
    </row>
    <row r="47" spans="1:11" x14ac:dyDescent="0.25">
      <c r="A47" s="78" t="str">
        <f>IF(Draw!E46=0,"",Draw!E46)</f>
        <v/>
      </c>
      <c r="B47" s="53" t="str">
        <f t="shared" si="3"/>
        <v/>
      </c>
      <c r="C47" s="69"/>
      <c r="D47" s="69"/>
      <c r="E47" s="69"/>
      <c r="F47" s="69"/>
      <c r="G47" s="69"/>
      <c r="H47" s="38" t="str">
        <f t="shared" si="4"/>
        <v/>
      </c>
      <c r="I47" s="55"/>
      <c r="K47" s="96">
        <f t="shared" si="2"/>
        <v>0</v>
      </c>
    </row>
    <row r="48" spans="1:11" x14ac:dyDescent="0.25">
      <c r="A48" s="67" t="str">
        <f>IF(Draw!E47=0,"",Draw!E47)</f>
        <v/>
      </c>
      <c r="B48" s="8" t="str">
        <f t="shared" si="3"/>
        <v/>
      </c>
      <c r="C48" s="68"/>
      <c r="D48" s="68"/>
      <c r="E48" s="68"/>
      <c r="F48" s="68"/>
      <c r="G48" s="68"/>
      <c r="H48" s="38" t="str">
        <f t="shared" si="4"/>
        <v/>
      </c>
      <c r="I48" s="29"/>
      <c r="K48" s="96">
        <f t="shared" si="2"/>
        <v>0</v>
      </c>
    </row>
    <row r="49" spans="1:11" x14ac:dyDescent="0.25">
      <c r="A49" s="78" t="str">
        <f>IF(Draw!E48=0,"",Draw!E48)</f>
        <v/>
      </c>
      <c r="B49" s="53" t="str">
        <f t="shared" si="3"/>
        <v/>
      </c>
      <c r="C49" s="69"/>
      <c r="D49" s="69"/>
      <c r="E49" s="69"/>
      <c r="F49" s="69"/>
      <c r="G49" s="69"/>
      <c r="H49" s="38" t="str">
        <f t="shared" si="4"/>
        <v/>
      </c>
      <c r="I49" s="55"/>
      <c r="K49" s="96">
        <f t="shared" si="2"/>
        <v>0</v>
      </c>
    </row>
    <row r="50" spans="1:11" x14ac:dyDescent="0.25">
      <c r="A50" s="67" t="str">
        <f>IF(Draw!E49=0,"",Draw!E49)</f>
        <v/>
      </c>
      <c r="B50" s="8" t="str">
        <f t="shared" si="3"/>
        <v/>
      </c>
      <c r="C50" s="68"/>
      <c r="D50" s="68"/>
      <c r="E50" s="68"/>
      <c r="F50" s="68"/>
      <c r="G50" s="68"/>
      <c r="H50" s="38" t="str">
        <f t="shared" si="4"/>
        <v/>
      </c>
      <c r="I50" s="29"/>
      <c r="K50" s="96">
        <f t="shared" si="2"/>
        <v>0</v>
      </c>
    </row>
    <row r="51" spans="1:11" x14ac:dyDescent="0.25">
      <c r="A51" s="78" t="str">
        <f>IF(Draw!E50=0,"",Draw!E50)</f>
        <v/>
      </c>
      <c r="B51" s="53" t="str">
        <f t="shared" si="3"/>
        <v/>
      </c>
      <c r="C51" s="69"/>
      <c r="D51" s="69"/>
      <c r="E51" s="69"/>
      <c r="F51" s="69"/>
      <c r="G51" s="69"/>
      <c r="H51" s="38" t="str">
        <f t="shared" si="4"/>
        <v/>
      </c>
      <c r="I51" s="55"/>
      <c r="K51" s="96">
        <f t="shared" si="2"/>
        <v>0</v>
      </c>
    </row>
    <row r="52" spans="1:11" x14ac:dyDescent="0.25">
      <c r="A52" s="67" t="str">
        <f>IF(Draw!E51=0,"",Draw!E51)</f>
        <v/>
      </c>
      <c r="B52" s="8" t="str">
        <f t="shared" si="3"/>
        <v/>
      </c>
      <c r="C52" s="68"/>
      <c r="D52" s="68"/>
      <c r="E52" s="68"/>
      <c r="F52" s="68"/>
      <c r="G52" s="68"/>
      <c r="H52" s="38" t="str">
        <f t="shared" si="4"/>
        <v/>
      </c>
      <c r="I52" s="29"/>
      <c r="K52" s="96">
        <f t="shared" si="2"/>
        <v>0</v>
      </c>
    </row>
    <row r="53" spans="1:11" x14ac:dyDescent="0.25">
      <c r="A53" s="78" t="str">
        <f>IF(Draw!E52=0,"",Draw!E52)</f>
        <v/>
      </c>
      <c r="B53" s="53" t="str">
        <f t="shared" si="3"/>
        <v/>
      </c>
      <c r="C53" s="69"/>
      <c r="D53" s="69"/>
      <c r="E53" s="69"/>
      <c r="F53" s="69"/>
      <c r="G53" s="69"/>
      <c r="H53" s="38" t="str">
        <f t="shared" si="4"/>
        <v/>
      </c>
      <c r="I53" s="55"/>
      <c r="K53" s="96">
        <f t="shared" si="2"/>
        <v>0</v>
      </c>
    </row>
    <row r="54" spans="1:11" x14ac:dyDescent="0.25">
      <c r="A54" s="67" t="str">
        <f>IF(Draw!E53=0,"",Draw!E53)</f>
        <v/>
      </c>
      <c r="B54" s="8" t="str">
        <f t="shared" si="3"/>
        <v/>
      </c>
      <c r="C54" s="68"/>
      <c r="D54" s="68"/>
      <c r="E54" s="68"/>
      <c r="F54" s="68"/>
      <c r="G54" s="68"/>
      <c r="H54" s="38" t="str">
        <f t="shared" si="4"/>
        <v/>
      </c>
      <c r="I54" s="29"/>
      <c r="K54" s="96">
        <f t="shared" si="2"/>
        <v>0</v>
      </c>
    </row>
    <row r="55" spans="1:11" x14ac:dyDescent="0.25">
      <c r="A55" s="78" t="str">
        <f>IF(Draw!E54=0,"",Draw!E54)</f>
        <v/>
      </c>
      <c r="B55" s="53" t="str">
        <f t="shared" si="3"/>
        <v/>
      </c>
      <c r="C55" s="69"/>
      <c r="D55" s="69"/>
      <c r="E55" s="69"/>
      <c r="F55" s="69"/>
      <c r="G55" s="69"/>
      <c r="H55" s="38" t="str">
        <f t="shared" si="4"/>
        <v/>
      </c>
      <c r="I55" s="55"/>
      <c r="K55" s="96">
        <f t="shared" si="2"/>
        <v>0</v>
      </c>
    </row>
    <row r="56" spans="1:11" x14ac:dyDescent="0.25">
      <c r="A56" s="67" t="str">
        <f>IF(Draw!E55=0,"",Draw!E55)</f>
        <v/>
      </c>
      <c r="B56" s="8" t="str">
        <f t="shared" si="3"/>
        <v/>
      </c>
      <c r="C56" s="68"/>
      <c r="D56" s="68"/>
      <c r="E56" s="68"/>
      <c r="F56" s="68"/>
      <c r="G56" s="68"/>
      <c r="H56" s="38" t="str">
        <f t="shared" si="4"/>
        <v/>
      </c>
      <c r="I56" s="29"/>
      <c r="K56" s="96">
        <f t="shared" si="2"/>
        <v>0</v>
      </c>
    </row>
    <row r="57" spans="1:11" x14ac:dyDescent="0.25">
      <c r="A57" s="78" t="str">
        <f>IF(Draw!E56=0,"",Draw!E56)</f>
        <v/>
      </c>
      <c r="B57" s="53" t="str">
        <f t="shared" si="3"/>
        <v/>
      </c>
      <c r="C57" s="69"/>
      <c r="D57" s="69"/>
      <c r="E57" s="69"/>
      <c r="F57" s="69"/>
      <c r="G57" s="69"/>
      <c r="H57" s="38" t="str">
        <f t="shared" si="4"/>
        <v/>
      </c>
      <c r="I57" s="55"/>
      <c r="K57" s="96">
        <f t="shared" si="2"/>
        <v>0</v>
      </c>
    </row>
    <row r="58" spans="1:11" x14ac:dyDescent="0.25">
      <c r="A58" s="67" t="str">
        <f>IF(Draw!E57=0,"",Draw!E57)</f>
        <v/>
      </c>
      <c r="B58" s="8" t="str">
        <f t="shared" si="3"/>
        <v/>
      </c>
      <c r="C58" s="68"/>
      <c r="D58" s="68"/>
      <c r="E58" s="68"/>
      <c r="F58" s="68"/>
      <c r="G58" s="68"/>
      <c r="H58" s="38" t="str">
        <f t="shared" si="4"/>
        <v/>
      </c>
      <c r="I58" s="29"/>
      <c r="K58" s="96">
        <f t="shared" si="2"/>
        <v>0</v>
      </c>
    </row>
    <row r="59" spans="1:11" x14ac:dyDescent="0.25">
      <c r="A59" s="78" t="str">
        <f>IF(Draw!E58=0,"",Draw!E58)</f>
        <v/>
      </c>
      <c r="B59" s="53" t="str">
        <f t="shared" si="3"/>
        <v/>
      </c>
      <c r="C59" s="69"/>
      <c r="D59" s="69"/>
      <c r="E59" s="69"/>
      <c r="F59" s="69"/>
      <c r="G59" s="69"/>
      <c r="H59" s="38" t="str">
        <f t="shared" si="4"/>
        <v/>
      </c>
      <c r="I59" s="55"/>
      <c r="K59" s="96">
        <f t="shared" si="2"/>
        <v>0</v>
      </c>
    </row>
    <row r="60" spans="1:11" x14ac:dyDescent="0.25">
      <c r="A60" s="67" t="str">
        <f>IF(Draw!E59=0,"",Draw!E59)</f>
        <v/>
      </c>
      <c r="B60" s="8" t="str">
        <f t="shared" si="3"/>
        <v/>
      </c>
      <c r="C60" s="68"/>
      <c r="D60" s="68"/>
      <c r="E60" s="68"/>
      <c r="F60" s="68"/>
      <c r="G60" s="68"/>
      <c r="H60" s="38" t="str">
        <f t="shared" si="4"/>
        <v/>
      </c>
      <c r="I60" s="29"/>
      <c r="K60" s="96">
        <f t="shared" si="2"/>
        <v>0</v>
      </c>
    </row>
    <row r="61" spans="1:11" x14ac:dyDescent="0.25">
      <c r="A61" s="78" t="str">
        <f>IF(Draw!E60=0,"",Draw!E60)</f>
        <v/>
      </c>
      <c r="B61" s="53" t="str">
        <f t="shared" si="3"/>
        <v/>
      </c>
      <c r="C61" s="69"/>
      <c r="D61" s="69"/>
      <c r="E61" s="69"/>
      <c r="F61" s="69"/>
      <c r="G61" s="69"/>
      <c r="H61" s="38" t="str">
        <f t="shared" si="4"/>
        <v/>
      </c>
      <c r="I61" s="55"/>
      <c r="K61" s="96">
        <f t="shared" si="2"/>
        <v>0</v>
      </c>
    </row>
    <row r="62" spans="1:11" x14ac:dyDescent="0.25">
      <c r="A62" s="67" t="str">
        <f>IF(Draw!E61=0,"",Draw!E61)</f>
        <v/>
      </c>
      <c r="B62" s="8" t="str">
        <f t="shared" si="3"/>
        <v/>
      </c>
      <c r="C62" s="68"/>
      <c r="D62" s="68"/>
      <c r="E62" s="68"/>
      <c r="F62" s="68"/>
      <c r="G62" s="68"/>
      <c r="H62" s="38" t="str">
        <f t="shared" si="4"/>
        <v/>
      </c>
      <c r="I62" s="29"/>
      <c r="K62" s="96">
        <f t="shared" si="2"/>
        <v>0</v>
      </c>
    </row>
    <row r="63" spans="1:11" x14ac:dyDescent="0.25">
      <c r="A63" s="78" t="str">
        <f>IF(Draw!E62=0,"",Draw!E62)</f>
        <v/>
      </c>
      <c r="B63" s="53" t="str">
        <f t="shared" si="3"/>
        <v/>
      </c>
      <c r="C63" s="69"/>
      <c r="D63" s="69"/>
      <c r="E63" s="69"/>
      <c r="F63" s="69"/>
      <c r="G63" s="69"/>
      <c r="H63" s="38" t="str">
        <f t="shared" si="4"/>
        <v/>
      </c>
      <c r="I63" s="55"/>
      <c r="K63" s="96">
        <f t="shared" si="2"/>
        <v>0</v>
      </c>
    </row>
    <row r="64" spans="1:11" x14ac:dyDescent="0.25">
      <c r="A64" s="67" t="str">
        <f>IF(Draw!E63=0,"",Draw!E63)</f>
        <v/>
      </c>
      <c r="B64" s="8" t="str">
        <f t="shared" si="3"/>
        <v/>
      </c>
      <c r="C64" s="68"/>
      <c r="D64" s="68"/>
      <c r="E64" s="68"/>
      <c r="F64" s="68"/>
      <c r="G64" s="68"/>
      <c r="H64" s="38" t="str">
        <f t="shared" si="4"/>
        <v/>
      </c>
      <c r="I64" s="29"/>
      <c r="K64" s="96">
        <f t="shared" si="2"/>
        <v>0</v>
      </c>
    </row>
    <row r="65" spans="1:11" x14ac:dyDescent="0.25">
      <c r="A65" s="78" t="str">
        <f>IF(Draw!E64=0,"",Draw!E64)</f>
        <v/>
      </c>
      <c r="B65" s="53" t="str">
        <f t="shared" si="3"/>
        <v/>
      </c>
      <c r="C65" s="69"/>
      <c r="D65" s="69"/>
      <c r="E65" s="69"/>
      <c r="F65" s="69"/>
      <c r="G65" s="69"/>
      <c r="H65" s="38" t="str">
        <f t="shared" si="4"/>
        <v/>
      </c>
      <c r="I65" s="55"/>
      <c r="K65" s="96">
        <f t="shared" si="2"/>
        <v>0</v>
      </c>
    </row>
    <row r="66" spans="1:11" x14ac:dyDescent="0.25">
      <c r="A66" s="67" t="str">
        <f>IF(Draw!E65=0,"",Draw!E65)</f>
        <v/>
      </c>
      <c r="B66" s="8" t="str">
        <f t="shared" si="3"/>
        <v/>
      </c>
      <c r="C66" s="68"/>
      <c r="D66" s="68"/>
      <c r="E66" s="68"/>
      <c r="F66" s="68"/>
      <c r="G66" s="68"/>
      <c r="H66" s="38" t="str">
        <f t="shared" si="4"/>
        <v/>
      </c>
      <c r="I66" s="29"/>
      <c r="K66" s="96">
        <f t="shared" si="2"/>
        <v>0</v>
      </c>
    </row>
    <row r="67" spans="1:11" x14ac:dyDescent="0.25">
      <c r="A67" s="78" t="str">
        <f>IF(Draw!E66=0,"",Draw!E66)</f>
        <v/>
      </c>
      <c r="B67" s="53" t="str">
        <f t="shared" si="3"/>
        <v/>
      </c>
      <c r="C67" s="69"/>
      <c r="D67" s="69"/>
      <c r="E67" s="69"/>
      <c r="F67" s="69"/>
      <c r="G67" s="69"/>
      <c r="H67" s="38" t="str">
        <f t="shared" si="4"/>
        <v/>
      </c>
      <c r="I67" s="55"/>
      <c r="K67" s="96">
        <f t="shared" si="2"/>
        <v>0</v>
      </c>
    </row>
    <row r="68" spans="1:11" x14ac:dyDescent="0.25">
      <c r="A68" s="67" t="str">
        <f>IF(Draw!E67=0,"",Draw!E67)</f>
        <v/>
      </c>
      <c r="B68" s="8" t="str">
        <f t="shared" si="3"/>
        <v/>
      </c>
      <c r="C68" s="68"/>
      <c r="D68" s="68"/>
      <c r="E68" s="68"/>
      <c r="F68" s="68"/>
      <c r="G68" s="68"/>
      <c r="H68" s="38" t="str">
        <f t="shared" si="4"/>
        <v/>
      </c>
      <c r="I68" s="29"/>
      <c r="K68" s="96">
        <f t="shared" ref="K68:K131" si="5">COUNT(C68:G68)</f>
        <v>0</v>
      </c>
    </row>
    <row r="69" spans="1:11" x14ac:dyDescent="0.25">
      <c r="A69" s="78" t="str">
        <f>IF(Draw!E68=0,"",Draw!E68)</f>
        <v/>
      </c>
      <c r="B69" s="53" t="str">
        <f t="shared" si="3"/>
        <v/>
      </c>
      <c r="C69" s="69"/>
      <c r="D69" s="69"/>
      <c r="E69" s="69"/>
      <c r="F69" s="69"/>
      <c r="G69" s="69"/>
      <c r="H69" s="38" t="str">
        <f t="shared" si="4"/>
        <v/>
      </c>
      <c r="I69" s="55"/>
      <c r="K69" s="96">
        <f t="shared" si="5"/>
        <v>0</v>
      </c>
    </row>
    <row r="70" spans="1:11" x14ac:dyDescent="0.25">
      <c r="A70" s="67" t="str">
        <f>IF(Draw!E69=0,"",Draw!E69)</f>
        <v/>
      </c>
      <c r="B70" s="8" t="str">
        <f t="shared" ref="B70:B133" si="6">IF(A70="","",B$3)</f>
        <v/>
      </c>
      <c r="C70" s="68"/>
      <c r="D70" s="68"/>
      <c r="E70" s="68"/>
      <c r="F70" s="68"/>
      <c r="G70" s="68"/>
      <c r="H70" s="38" t="str">
        <f t="shared" ref="H70:H133" si="7">IF(B70="","",IF(K70=3,(SUM(C70:G70)/(300/(6.5+(B70-1)*6.5))),IF(K70=4,(SUM(C70:G70)-MAX(C70:G70))/(300/(6.5+(B70-1)*6.5)),IF(K70=5,(SUM(C70:G70)-MAX(C70:G70)-MIN(C70:G70))/(300/(6.5+(B70-1)*6.5)),0))))</f>
        <v/>
      </c>
      <c r="I70" s="29"/>
      <c r="K70" s="96">
        <f t="shared" si="5"/>
        <v>0</v>
      </c>
    </row>
    <row r="71" spans="1:11" x14ac:dyDescent="0.25">
      <c r="A71" s="78" t="str">
        <f>IF(Draw!E70=0,"",Draw!E70)</f>
        <v/>
      </c>
      <c r="B71" s="53" t="str">
        <f t="shared" si="6"/>
        <v/>
      </c>
      <c r="C71" s="69"/>
      <c r="D71" s="69"/>
      <c r="E71" s="69"/>
      <c r="F71" s="69"/>
      <c r="G71" s="69"/>
      <c r="H71" s="38" t="str">
        <f t="shared" si="7"/>
        <v/>
      </c>
      <c r="I71" s="55"/>
      <c r="K71" s="96">
        <f t="shared" si="5"/>
        <v>0</v>
      </c>
    </row>
    <row r="72" spans="1:11" x14ac:dyDescent="0.25">
      <c r="A72" s="67" t="str">
        <f>IF(Draw!E71=0,"",Draw!E71)</f>
        <v/>
      </c>
      <c r="B72" s="8" t="str">
        <f t="shared" si="6"/>
        <v/>
      </c>
      <c r="C72" s="68"/>
      <c r="D72" s="68"/>
      <c r="E72" s="68"/>
      <c r="F72" s="68"/>
      <c r="G72" s="68"/>
      <c r="H72" s="38" t="str">
        <f t="shared" si="7"/>
        <v/>
      </c>
      <c r="I72" s="29"/>
      <c r="K72" s="96">
        <f t="shared" si="5"/>
        <v>0</v>
      </c>
    </row>
    <row r="73" spans="1:11" x14ac:dyDescent="0.25">
      <c r="A73" s="78" t="str">
        <f>IF(Draw!E72=0,"",Draw!E72)</f>
        <v/>
      </c>
      <c r="B73" s="53" t="str">
        <f t="shared" si="6"/>
        <v/>
      </c>
      <c r="C73" s="69"/>
      <c r="D73" s="69"/>
      <c r="E73" s="69"/>
      <c r="F73" s="69"/>
      <c r="G73" s="69"/>
      <c r="H73" s="38" t="str">
        <f t="shared" si="7"/>
        <v/>
      </c>
      <c r="I73" s="55"/>
      <c r="K73" s="96">
        <f t="shared" si="5"/>
        <v>0</v>
      </c>
    </row>
    <row r="74" spans="1:11" x14ac:dyDescent="0.25">
      <c r="A74" s="67" t="str">
        <f>IF(Draw!E73=0,"",Draw!E73)</f>
        <v/>
      </c>
      <c r="B74" s="8" t="str">
        <f t="shared" si="6"/>
        <v/>
      </c>
      <c r="C74" s="68"/>
      <c r="D74" s="68"/>
      <c r="E74" s="68"/>
      <c r="F74" s="68"/>
      <c r="G74" s="68"/>
      <c r="H74" s="38" t="str">
        <f t="shared" si="7"/>
        <v/>
      </c>
      <c r="I74" s="29"/>
      <c r="K74" s="96">
        <f t="shared" si="5"/>
        <v>0</v>
      </c>
    </row>
    <row r="75" spans="1:11" x14ac:dyDescent="0.25">
      <c r="A75" s="78" t="str">
        <f>IF(Draw!E74=0,"",Draw!E74)</f>
        <v/>
      </c>
      <c r="B75" s="53" t="str">
        <f t="shared" si="6"/>
        <v/>
      </c>
      <c r="C75" s="69"/>
      <c r="D75" s="69"/>
      <c r="E75" s="69"/>
      <c r="F75" s="69"/>
      <c r="G75" s="69"/>
      <c r="H75" s="38" t="str">
        <f t="shared" si="7"/>
        <v/>
      </c>
      <c r="I75" s="55"/>
      <c r="K75" s="96">
        <f t="shared" si="5"/>
        <v>0</v>
      </c>
    </row>
    <row r="76" spans="1:11" x14ac:dyDescent="0.25">
      <c r="A76" s="67" t="str">
        <f>IF(Draw!E75=0,"",Draw!E75)</f>
        <v/>
      </c>
      <c r="B76" s="8" t="str">
        <f t="shared" si="6"/>
        <v/>
      </c>
      <c r="C76" s="68"/>
      <c r="D76" s="68"/>
      <c r="E76" s="68"/>
      <c r="F76" s="68"/>
      <c r="G76" s="68"/>
      <c r="H76" s="38" t="str">
        <f t="shared" si="7"/>
        <v/>
      </c>
      <c r="I76" s="29"/>
      <c r="K76" s="96">
        <f t="shared" si="5"/>
        <v>0</v>
      </c>
    </row>
    <row r="77" spans="1:11" x14ac:dyDescent="0.25">
      <c r="A77" s="78" t="str">
        <f>IF(Draw!E76=0,"",Draw!E76)</f>
        <v/>
      </c>
      <c r="B77" s="53" t="str">
        <f t="shared" si="6"/>
        <v/>
      </c>
      <c r="C77" s="69"/>
      <c r="D77" s="69"/>
      <c r="E77" s="69"/>
      <c r="F77" s="69"/>
      <c r="G77" s="69"/>
      <c r="H77" s="38" t="str">
        <f t="shared" si="7"/>
        <v/>
      </c>
      <c r="I77" s="55"/>
      <c r="K77" s="96">
        <f t="shared" si="5"/>
        <v>0</v>
      </c>
    </row>
    <row r="78" spans="1:11" x14ac:dyDescent="0.25">
      <c r="A78" s="67" t="str">
        <f>IF(Draw!E77=0,"",Draw!E77)</f>
        <v/>
      </c>
      <c r="B78" s="8" t="str">
        <f t="shared" si="6"/>
        <v/>
      </c>
      <c r="C78" s="68"/>
      <c r="D78" s="68"/>
      <c r="E78" s="68"/>
      <c r="F78" s="68"/>
      <c r="G78" s="68"/>
      <c r="H78" s="38" t="str">
        <f t="shared" si="7"/>
        <v/>
      </c>
      <c r="I78" s="29"/>
      <c r="K78" s="96">
        <f t="shared" si="5"/>
        <v>0</v>
      </c>
    </row>
    <row r="79" spans="1:11" x14ac:dyDescent="0.25">
      <c r="A79" s="78" t="str">
        <f>IF(Draw!E78=0,"",Draw!E78)</f>
        <v/>
      </c>
      <c r="B79" s="53" t="str">
        <f t="shared" si="6"/>
        <v/>
      </c>
      <c r="C79" s="69"/>
      <c r="D79" s="69"/>
      <c r="E79" s="69"/>
      <c r="F79" s="69"/>
      <c r="G79" s="69"/>
      <c r="H79" s="38" t="str">
        <f t="shared" si="7"/>
        <v/>
      </c>
      <c r="I79" s="55"/>
      <c r="K79" s="96">
        <f t="shared" si="5"/>
        <v>0</v>
      </c>
    </row>
    <row r="80" spans="1:11" x14ac:dyDescent="0.25">
      <c r="A80" s="67" t="str">
        <f>IF(Draw!E79=0,"",Draw!E79)</f>
        <v/>
      </c>
      <c r="B80" s="8" t="str">
        <f t="shared" si="6"/>
        <v/>
      </c>
      <c r="C80" s="68"/>
      <c r="D80" s="68"/>
      <c r="E80" s="68"/>
      <c r="F80" s="68"/>
      <c r="G80" s="68"/>
      <c r="H80" s="38" t="str">
        <f t="shared" si="7"/>
        <v/>
      </c>
      <c r="I80" s="29"/>
      <c r="K80" s="96">
        <f t="shared" si="5"/>
        <v>0</v>
      </c>
    </row>
    <row r="81" spans="1:11" x14ac:dyDescent="0.25">
      <c r="A81" s="78" t="str">
        <f>IF(Draw!E80=0,"",Draw!E80)</f>
        <v/>
      </c>
      <c r="B81" s="53" t="str">
        <f t="shared" si="6"/>
        <v/>
      </c>
      <c r="C81" s="69"/>
      <c r="D81" s="69"/>
      <c r="E81" s="69"/>
      <c r="F81" s="69"/>
      <c r="G81" s="69"/>
      <c r="H81" s="38" t="str">
        <f t="shared" si="7"/>
        <v/>
      </c>
      <c r="I81" s="55"/>
      <c r="K81" s="96">
        <f t="shared" si="5"/>
        <v>0</v>
      </c>
    </row>
    <row r="82" spans="1:11" x14ac:dyDescent="0.25">
      <c r="A82" s="67" t="str">
        <f>IF(Draw!E81=0,"",Draw!E81)</f>
        <v/>
      </c>
      <c r="B82" s="8" t="str">
        <f t="shared" si="6"/>
        <v/>
      </c>
      <c r="C82" s="68"/>
      <c r="D82" s="68"/>
      <c r="E82" s="68"/>
      <c r="F82" s="68"/>
      <c r="G82" s="68"/>
      <c r="H82" s="38" t="str">
        <f t="shared" si="7"/>
        <v/>
      </c>
      <c r="I82" s="29"/>
      <c r="K82" s="96">
        <f t="shared" si="5"/>
        <v>0</v>
      </c>
    </row>
    <row r="83" spans="1:11" x14ac:dyDescent="0.25">
      <c r="A83" s="78" t="str">
        <f>IF(Draw!E82=0,"",Draw!E82)</f>
        <v/>
      </c>
      <c r="B83" s="53" t="str">
        <f t="shared" si="6"/>
        <v/>
      </c>
      <c r="C83" s="69"/>
      <c r="D83" s="69"/>
      <c r="E83" s="69"/>
      <c r="F83" s="69"/>
      <c r="G83" s="69"/>
      <c r="H83" s="38" t="str">
        <f t="shared" si="7"/>
        <v/>
      </c>
      <c r="I83" s="55"/>
      <c r="K83" s="96">
        <f t="shared" si="5"/>
        <v>0</v>
      </c>
    </row>
    <row r="84" spans="1:11" x14ac:dyDescent="0.25">
      <c r="A84" s="67" t="str">
        <f>IF(Draw!E83=0,"",Draw!E83)</f>
        <v/>
      </c>
      <c r="B84" s="8" t="str">
        <f t="shared" si="6"/>
        <v/>
      </c>
      <c r="C84" s="68"/>
      <c r="D84" s="68"/>
      <c r="E84" s="68"/>
      <c r="F84" s="68"/>
      <c r="G84" s="68"/>
      <c r="H84" s="38" t="str">
        <f t="shared" si="7"/>
        <v/>
      </c>
      <c r="I84" s="29"/>
      <c r="K84" s="96">
        <f t="shared" si="5"/>
        <v>0</v>
      </c>
    </row>
    <row r="85" spans="1:11" x14ac:dyDescent="0.25">
      <c r="A85" s="78" t="str">
        <f>IF(Draw!E84=0,"",Draw!E84)</f>
        <v/>
      </c>
      <c r="B85" s="53" t="str">
        <f t="shared" si="6"/>
        <v/>
      </c>
      <c r="C85" s="69"/>
      <c r="D85" s="69"/>
      <c r="E85" s="69"/>
      <c r="F85" s="69"/>
      <c r="G85" s="69"/>
      <c r="H85" s="38" t="str">
        <f t="shared" si="7"/>
        <v/>
      </c>
      <c r="I85" s="55"/>
      <c r="K85" s="96">
        <f t="shared" si="5"/>
        <v>0</v>
      </c>
    </row>
    <row r="86" spans="1:11" x14ac:dyDescent="0.25">
      <c r="A86" s="67" t="str">
        <f>IF(Draw!E85=0,"",Draw!E85)</f>
        <v/>
      </c>
      <c r="B86" s="8" t="str">
        <f t="shared" si="6"/>
        <v/>
      </c>
      <c r="C86" s="68"/>
      <c r="D86" s="68"/>
      <c r="E86" s="68"/>
      <c r="F86" s="68"/>
      <c r="G86" s="68"/>
      <c r="H86" s="38" t="str">
        <f t="shared" si="7"/>
        <v/>
      </c>
      <c r="I86" s="29"/>
      <c r="K86" s="96">
        <f t="shared" si="5"/>
        <v>0</v>
      </c>
    </row>
    <row r="87" spans="1:11" x14ac:dyDescent="0.25">
      <c r="A87" s="78" t="str">
        <f>IF(Draw!E86=0,"",Draw!E86)</f>
        <v/>
      </c>
      <c r="B87" s="53" t="str">
        <f t="shared" si="6"/>
        <v/>
      </c>
      <c r="C87" s="69"/>
      <c r="D87" s="69"/>
      <c r="E87" s="69"/>
      <c r="F87" s="69"/>
      <c r="G87" s="69"/>
      <c r="H87" s="38" t="str">
        <f t="shared" si="7"/>
        <v/>
      </c>
      <c r="I87" s="55"/>
      <c r="K87" s="96">
        <f t="shared" si="5"/>
        <v>0</v>
      </c>
    </row>
    <row r="88" spans="1:11" x14ac:dyDescent="0.25">
      <c r="A88" s="67" t="str">
        <f>IF(Draw!E87=0,"",Draw!E87)</f>
        <v/>
      </c>
      <c r="B88" s="8" t="str">
        <f t="shared" si="6"/>
        <v/>
      </c>
      <c r="C88" s="68"/>
      <c r="D88" s="68"/>
      <c r="E88" s="68"/>
      <c r="F88" s="68"/>
      <c r="G88" s="68"/>
      <c r="H88" s="38" t="str">
        <f t="shared" si="7"/>
        <v/>
      </c>
      <c r="I88" s="29"/>
      <c r="K88" s="96">
        <f t="shared" si="5"/>
        <v>0</v>
      </c>
    </row>
    <row r="89" spans="1:11" x14ac:dyDescent="0.25">
      <c r="A89" s="78" t="str">
        <f>IF(Draw!E88=0,"",Draw!E88)</f>
        <v/>
      </c>
      <c r="B89" s="53" t="str">
        <f t="shared" si="6"/>
        <v/>
      </c>
      <c r="C89" s="69"/>
      <c r="D89" s="69"/>
      <c r="E89" s="69"/>
      <c r="F89" s="69"/>
      <c r="G89" s="69"/>
      <c r="H89" s="38" t="str">
        <f t="shared" si="7"/>
        <v/>
      </c>
      <c r="I89" s="55"/>
      <c r="K89" s="96">
        <f t="shared" si="5"/>
        <v>0</v>
      </c>
    </row>
    <row r="90" spans="1:11" x14ac:dyDescent="0.25">
      <c r="A90" s="67" t="str">
        <f>IF(Draw!E89=0,"",Draw!E89)</f>
        <v/>
      </c>
      <c r="B90" s="8" t="str">
        <f t="shared" si="6"/>
        <v/>
      </c>
      <c r="C90" s="68"/>
      <c r="D90" s="68"/>
      <c r="E90" s="68"/>
      <c r="F90" s="68"/>
      <c r="G90" s="68"/>
      <c r="H90" s="38" t="str">
        <f t="shared" si="7"/>
        <v/>
      </c>
      <c r="I90" s="29"/>
      <c r="K90" s="96">
        <f t="shared" si="5"/>
        <v>0</v>
      </c>
    </row>
    <row r="91" spans="1:11" x14ac:dyDescent="0.25">
      <c r="A91" s="78" t="str">
        <f>IF(Draw!E90=0,"",Draw!E90)</f>
        <v/>
      </c>
      <c r="B91" s="53" t="str">
        <f t="shared" si="6"/>
        <v/>
      </c>
      <c r="C91" s="69"/>
      <c r="D91" s="69"/>
      <c r="E91" s="69"/>
      <c r="F91" s="69"/>
      <c r="G91" s="69"/>
      <c r="H91" s="38" t="str">
        <f t="shared" si="7"/>
        <v/>
      </c>
      <c r="I91" s="55"/>
      <c r="K91" s="96">
        <f t="shared" si="5"/>
        <v>0</v>
      </c>
    </row>
    <row r="92" spans="1:11" x14ac:dyDescent="0.25">
      <c r="A92" s="67" t="str">
        <f>IF(Draw!E91=0,"",Draw!E91)</f>
        <v/>
      </c>
      <c r="B92" s="8" t="str">
        <f t="shared" si="6"/>
        <v/>
      </c>
      <c r="C92" s="68"/>
      <c r="D92" s="68"/>
      <c r="E92" s="68"/>
      <c r="F92" s="68"/>
      <c r="G92" s="68"/>
      <c r="H92" s="38" t="str">
        <f t="shared" si="7"/>
        <v/>
      </c>
      <c r="I92" s="29"/>
      <c r="K92" s="96">
        <f t="shared" si="5"/>
        <v>0</v>
      </c>
    </row>
    <row r="93" spans="1:11" x14ac:dyDescent="0.25">
      <c r="A93" s="78" t="str">
        <f>IF(Draw!E92=0,"",Draw!E92)</f>
        <v/>
      </c>
      <c r="B93" s="53" t="str">
        <f t="shared" si="6"/>
        <v/>
      </c>
      <c r="C93" s="69"/>
      <c r="D93" s="69"/>
      <c r="E93" s="69"/>
      <c r="F93" s="69"/>
      <c r="G93" s="69"/>
      <c r="H93" s="38" t="str">
        <f t="shared" si="7"/>
        <v/>
      </c>
      <c r="I93" s="55"/>
      <c r="K93" s="96">
        <f t="shared" si="5"/>
        <v>0</v>
      </c>
    </row>
    <row r="94" spans="1:11" x14ac:dyDescent="0.25">
      <c r="A94" s="67" t="str">
        <f>IF(Draw!E93=0,"",Draw!E93)</f>
        <v/>
      </c>
      <c r="B94" s="8" t="str">
        <f t="shared" si="6"/>
        <v/>
      </c>
      <c r="C94" s="68"/>
      <c r="D94" s="68"/>
      <c r="E94" s="68"/>
      <c r="F94" s="68"/>
      <c r="G94" s="68"/>
      <c r="H94" s="38" t="str">
        <f t="shared" si="7"/>
        <v/>
      </c>
      <c r="I94" s="29"/>
      <c r="K94" s="96">
        <f t="shared" si="5"/>
        <v>0</v>
      </c>
    </row>
    <row r="95" spans="1:11" x14ac:dyDescent="0.25">
      <c r="A95" s="78" t="str">
        <f>IF(Draw!E94=0,"",Draw!E94)</f>
        <v/>
      </c>
      <c r="B95" s="53" t="str">
        <f t="shared" si="6"/>
        <v/>
      </c>
      <c r="C95" s="69"/>
      <c r="D95" s="69"/>
      <c r="E95" s="69"/>
      <c r="F95" s="69"/>
      <c r="G95" s="69"/>
      <c r="H95" s="38" t="str">
        <f t="shared" si="7"/>
        <v/>
      </c>
      <c r="I95" s="55"/>
      <c r="K95" s="96">
        <f t="shared" si="5"/>
        <v>0</v>
      </c>
    </row>
    <row r="96" spans="1:11" x14ac:dyDescent="0.25">
      <c r="A96" s="67" t="str">
        <f>IF(Draw!E95=0,"",Draw!E95)</f>
        <v/>
      </c>
      <c r="B96" s="8" t="str">
        <f t="shared" si="6"/>
        <v/>
      </c>
      <c r="C96" s="68"/>
      <c r="D96" s="68"/>
      <c r="E96" s="68"/>
      <c r="F96" s="68"/>
      <c r="G96" s="68"/>
      <c r="H96" s="38" t="str">
        <f t="shared" si="7"/>
        <v/>
      </c>
      <c r="I96" s="29"/>
      <c r="K96" s="96">
        <f t="shared" si="5"/>
        <v>0</v>
      </c>
    </row>
    <row r="97" spans="1:11" x14ac:dyDescent="0.25">
      <c r="A97" s="78" t="str">
        <f>IF(Draw!E96=0,"",Draw!E96)</f>
        <v/>
      </c>
      <c r="B97" s="53" t="str">
        <f t="shared" si="6"/>
        <v/>
      </c>
      <c r="C97" s="69"/>
      <c r="D97" s="69"/>
      <c r="E97" s="69"/>
      <c r="F97" s="69"/>
      <c r="G97" s="69"/>
      <c r="H97" s="38" t="str">
        <f t="shared" si="7"/>
        <v/>
      </c>
      <c r="I97" s="55"/>
      <c r="K97" s="96">
        <f t="shared" si="5"/>
        <v>0</v>
      </c>
    </row>
    <row r="98" spans="1:11" x14ac:dyDescent="0.25">
      <c r="A98" s="67" t="str">
        <f>IF(Draw!E97=0,"",Draw!E97)</f>
        <v/>
      </c>
      <c r="B98" s="8" t="str">
        <f t="shared" si="6"/>
        <v/>
      </c>
      <c r="C98" s="68"/>
      <c r="D98" s="68"/>
      <c r="E98" s="68"/>
      <c r="F98" s="68"/>
      <c r="G98" s="68"/>
      <c r="H98" s="38" t="str">
        <f t="shared" si="7"/>
        <v/>
      </c>
      <c r="I98" s="29"/>
      <c r="K98" s="96">
        <f t="shared" si="5"/>
        <v>0</v>
      </c>
    </row>
    <row r="99" spans="1:11" x14ac:dyDescent="0.25">
      <c r="A99" s="78" t="str">
        <f>IF(Draw!E98=0,"",Draw!E98)</f>
        <v/>
      </c>
      <c r="B99" s="53" t="str">
        <f t="shared" si="6"/>
        <v/>
      </c>
      <c r="C99" s="69"/>
      <c r="D99" s="69"/>
      <c r="E99" s="69"/>
      <c r="F99" s="69"/>
      <c r="G99" s="69"/>
      <c r="H99" s="38" t="str">
        <f t="shared" si="7"/>
        <v/>
      </c>
      <c r="I99" s="55"/>
      <c r="K99" s="96">
        <f t="shared" si="5"/>
        <v>0</v>
      </c>
    </row>
    <row r="100" spans="1:11" x14ac:dyDescent="0.25">
      <c r="A100" s="67" t="str">
        <f>IF(Draw!E99=0,"",Draw!E99)</f>
        <v/>
      </c>
      <c r="B100" s="8" t="str">
        <f t="shared" si="6"/>
        <v/>
      </c>
      <c r="C100" s="68"/>
      <c r="D100" s="68"/>
      <c r="E100" s="68"/>
      <c r="F100" s="68"/>
      <c r="G100" s="68"/>
      <c r="H100" s="38" t="str">
        <f t="shared" si="7"/>
        <v/>
      </c>
      <c r="I100" s="29"/>
      <c r="K100" s="96">
        <f t="shared" si="5"/>
        <v>0</v>
      </c>
    </row>
    <row r="101" spans="1:11" x14ac:dyDescent="0.25">
      <c r="A101" s="78" t="str">
        <f>IF(Draw!E100=0,"",Draw!E100)</f>
        <v/>
      </c>
      <c r="B101" s="53" t="str">
        <f t="shared" si="6"/>
        <v/>
      </c>
      <c r="C101" s="69"/>
      <c r="D101" s="69"/>
      <c r="E101" s="69"/>
      <c r="F101" s="69"/>
      <c r="G101" s="69"/>
      <c r="H101" s="38" t="str">
        <f t="shared" si="7"/>
        <v/>
      </c>
      <c r="I101" s="55"/>
      <c r="K101" s="96">
        <f t="shared" si="5"/>
        <v>0</v>
      </c>
    </row>
    <row r="102" spans="1:11" x14ac:dyDescent="0.25">
      <c r="A102" s="67" t="str">
        <f>IF(Draw!E101=0,"",Draw!E101)</f>
        <v/>
      </c>
      <c r="B102" s="8" t="str">
        <f t="shared" si="6"/>
        <v/>
      </c>
      <c r="C102" s="68"/>
      <c r="D102" s="68"/>
      <c r="E102" s="68"/>
      <c r="F102" s="68"/>
      <c r="G102" s="68"/>
      <c r="H102" s="38" t="str">
        <f t="shared" si="7"/>
        <v/>
      </c>
      <c r="I102" s="29"/>
      <c r="K102" s="96">
        <f t="shared" si="5"/>
        <v>0</v>
      </c>
    </row>
    <row r="103" spans="1:11" x14ac:dyDescent="0.25">
      <c r="A103" s="78" t="str">
        <f>IF(Draw!E102=0,"",Draw!E102)</f>
        <v/>
      </c>
      <c r="B103" s="53" t="str">
        <f t="shared" si="6"/>
        <v/>
      </c>
      <c r="C103" s="69"/>
      <c r="D103" s="69"/>
      <c r="E103" s="69"/>
      <c r="F103" s="69"/>
      <c r="G103" s="69"/>
      <c r="H103" s="38" t="str">
        <f t="shared" si="7"/>
        <v/>
      </c>
      <c r="I103" s="55"/>
      <c r="K103" s="96">
        <f t="shared" si="5"/>
        <v>0</v>
      </c>
    </row>
    <row r="104" spans="1:11" x14ac:dyDescent="0.25">
      <c r="A104" s="67" t="str">
        <f>IF(Draw!E103=0,"",Draw!E103)</f>
        <v/>
      </c>
      <c r="B104" s="8" t="str">
        <f t="shared" si="6"/>
        <v/>
      </c>
      <c r="C104" s="68"/>
      <c r="D104" s="68"/>
      <c r="E104" s="68"/>
      <c r="F104" s="68"/>
      <c r="G104" s="68"/>
      <c r="H104" s="38" t="str">
        <f t="shared" si="7"/>
        <v/>
      </c>
      <c r="I104" s="29"/>
      <c r="K104" s="96">
        <f t="shared" si="5"/>
        <v>0</v>
      </c>
    </row>
    <row r="105" spans="1:11" x14ac:dyDescent="0.25">
      <c r="A105" s="78" t="str">
        <f>IF(Draw!E104=0,"",Draw!E104)</f>
        <v/>
      </c>
      <c r="B105" s="53" t="str">
        <f t="shared" si="6"/>
        <v/>
      </c>
      <c r="C105" s="69"/>
      <c r="D105" s="69"/>
      <c r="E105" s="69"/>
      <c r="F105" s="69"/>
      <c r="G105" s="69"/>
      <c r="H105" s="38" t="str">
        <f t="shared" si="7"/>
        <v/>
      </c>
      <c r="I105" s="55"/>
      <c r="K105" s="96">
        <f t="shared" si="5"/>
        <v>0</v>
      </c>
    </row>
    <row r="106" spans="1:11" x14ac:dyDescent="0.25">
      <c r="A106" s="67" t="str">
        <f>IF(Draw!E105=0,"",Draw!E105)</f>
        <v/>
      </c>
      <c r="B106" s="8" t="str">
        <f t="shared" si="6"/>
        <v/>
      </c>
      <c r="C106" s="68"/>
      <c r="D106" s="68"/>
      <c r="E106" s="68"/>
      <c r="F106" s="68"/>
      <c r="G106" s="68"/>
      <c r="H106" s="38" t="str">
        <f t="shared" si="7"/>
        <v/>
      </c>
      <c r="I106" s="29"/>
      <c r="K106" s="96">
        <f t="shared" si="5"/>
        <v>0</v>
      </c>
    </row>
    <row r="107" spans="1:11" x14ac:dyDescent="0.25">
      <c r="A107" s="78" t="str">
        <f>IF(Draw!E106=0,"",Draw!E106)</f>
        <v/>
      </c>
      <c r="B107" s="53" t="str">
        <f t="shared" si="6"/>
        <v/>
      </c>
      <c r="C107" s="69"/>
      <c r="D107" s="69"/>
      <c r="E107" s="69"/>
      <c r="F107" s="69"/>
      <c r="G107" s="69"/>
      <c r="H107" s="38" t="str">
        <f t="shared" si="7"/>
        <v/>
      </c>
      <c r="I107" s="55"/>
      <c r="K107" s="96">
        <f t="shared" si="5"/>
        <v>0</v>
      </c>
    </row>
    <row r="108" spans="1:11" x14ac:dyDescent="0.25">
      <c r="A108" s="67" t="str">
        <f>IF(Draw!E107=0,"",Draw!E107)</f>
        <v/>
      </c>
      <c r="B108" s="8" t="str">
        <f t="shared" si="6"/>
        <v/>
      </c>
      <c r="C108" s="68"/>
      <c r="D108" s="68"/>
      <c r="E108" s="68"/>
      <c r="F108" s="68"/>
      <c r="G108" s="68"/>
      <c r="H108" s="38" t="str">
        <f t="shared" si="7"/>
        <v/>
      </c>
      <c r="I108" s="29"/>
      <c r="K108" s="96">
        <f t="shared" si="5"/>
        <v>0</v>
      </c>
    </row>
    <row r="109" spans="1:11" x14ac:dyDescent="0.25">
      <c r="A109" s="78" t="str">
        <f>IF(Draw!E108=0,"",Draw!E108)</f>
        <v/>
      </c>
      <c r="B109" s="53" t="str">
        <f t="shared" si="6"/>
        <v/>
      </c>
      <c r="C109" s="69"/>
      <c r="D109" s="69"/>
      <c r="E109" s="69"/>
      <c r="F109" s="69"/>
      <c r="G109" s="69"/>
      <c r="H109" s="38" t="str">
        <f t="shared" si="7"/>
        <v/>
      </c>
      <c r="I109" s="55"/>
      <c r="K109" s="96">
        <f t="shared" si="5"/>
        <v>0</v>
      </c>
    </row>
    <row r="110" spans="1:11" x14ac:dyDescent="0.25">
      <c r="A110" s="67" t="str">
        <f>IF(Draw!E109=0,"",Draw!E109)</f>
        <v/>
      </c>
      <c r="B110" s="8" t="str">
        <f t="shared" si="6"/>
        <v/>
      </c>
      <c r="C110" s="68"/>
      <c r="D110" s="68"/>
      <c r="E110" s="68"/>
      <c r="F110" s="68"/>
      <c r="G110" s="68"/>
      <c r="H110" s="38" t="str">
        <f t="shared" si="7"/>
        <v/>
      </c>
      <c r="I110" s="29"/>
      <c r="K110" s="96">
        <f t="shared" si="5"/>
        <v>0</v>
      </c>
    </row>
    <row r="111" spans="1:11" x14ac:dyDescent="0.25">
      <c r="A111" s="78" t="str">
        <f>IF(Draw!E110=0,"",Draw!E110)</f>
        <v/>
      </c>
      <c r="B111" s="53" t="str">
        <f t="shared" si="6"/>
        <v/>
      </c>
      <c r="C111" s="69"/>
      <c r="D111" s="69"/>
      <c r="E111" s="69"/>
      <c r="F111" s="69"/>
      <c r="G111" s="69"/>
      <c r="H111" s="38" t="str">
        <f t="shared" si="7"/>
        <v/>
      </c>
      <c r="I111" s="55"/>
      <c r="K111" s="96">
        <f t="shared" si="5"/>
        <v>0</v>
      </c>
    </row>
    <row r="112" spans="1:11" x14ac:dyDescent="0.25">
      <c r="A112" s="67" t="str">
        <f>IF(Draw!E111=0,"",Draw!E111)</f>
        <v/>
      </c>
      <c r="B112" s="8" t="str">
        <f t="shared" si="6"/>
        <v/>
      </c>
      <c r="C112" s="68"/>
      <c r="D112" s="68"/>
      <c r="E112" s="68"/>
      <c r="F112" s="68"/>
      <c r="G112" s="68"/>
      <c r="H112" s="38" t="str">
        <f t="shared" si="7"/>
        <v/>
      </c>
      <c r="I112" s="29"/>
      <c r="K112" s="96">
        <f t="shared" si="5"/>
        <v>0</v>
      </c>
    </row>
    <row r="113" spans="1:11" x14ac:dyDescent="0.25">
      <c r="A113" s="78" t="str">
        <f>IF(Draw!E112=0,"",Draw!E112)</f>
        <v/>
      </c>
      <c r="B113" s="53" t="str">
        <f t="shared" si="6"/>
        <v/>
      </c>
      <c r="C113" s="69"/>
      <c r="D113" s="69"/>
      <c r="E113" s="69"/>
      <c r="F113" s="69"/>
      <c r="G113" s="69"/>
      <c r="H113" s="38" t="str">
        <f t="shared" si="7"/>
        <v/>
      </c>
      <c r="I113" s="55"/>
      <c r="K113" s="96">
        <f t="shared" si="5"/>
        <v>0</v>
      </c>
    </row>
    <row r="114" spans="1:11" x14ac:dyDescent="0.25">
      <c r="A114" s="67" t="str">
        <f>IF(Draw!E113=0,"",Draw!E113)</f>
        <v/>
      </c>
      <c r="B114" s="8" t="str">
        <f t="shared" si="6"/>
        <v/>
      </c>
      <c r="C114" s="68"/>
      <c r="D114" s="68"/>
      <c r="E114" s="68"/>
      <c r="F114" s="68"/>
      <c r="G114" s="68"/>
      <c r="H114" s="38" t="str">
        <f t="shared" si="7"/>
        <v/>
      </c>
      <c r="I114" s="29"/>
      <c r="K114" s="96">
        <f t="shared" si="5"/>
        <v>0</v>
      </c>
    </row>
    <row r="115" spans="1:11" x14ac:dyDescent="0.25">
      <c r="A115" s="78" t="str">
        <f>IF(Draw!E114=0,"",Draw!E114)</f>
        <v/>
      </c>
      <c r="B115" s="53" t="str">
        <f t="shared" si="6"/>
        <v/>
      </c>
      <c r="C115" s="69"/>
      <c r="D115" s="69"/>
      <c r="E115" s="69"/>
      <c r="F115" s="69"/>
      <c r="G115" s="69"/>
      <c r="H115" s="38" t="str">
        <f t="shared" si="7"/>
        <v/>
      </c>
      <c r="I115" s="55"/>
      <c r="K115" s="96">
        <f t="shared" si="5"/>
        <v>0</v>
      </c>
    </row>
    <row r="116" spans="1:11" x14ac:dyDescent="0.25">
      <c r="A116" s="67" t="str">
        <f>IF(Draw!E115=0,"",Draw!E115)</f>
        <v/>
      </c>
      <c r="B116" s="8" t="str">
        <f t="shared" si="6"/>
        <v/>
      </c>
      <c r="C116" s="68"/>
      <c r="D116" s="68"/>
      <c r="E116" s="68"/>
      <c r="F116" s="68"/>
      <c r="G116" s="68"/>
      <c r="H116" s="38" t="str">
        <f t="shared" si="7"/>
        <v/>
      </c>
      <c r="I116" s="29"/>
      <c r="K116" s="96">
        <f t="shared" si="5"/>
        <v>0</v>
      </c>
    </row>
    <row r="117" spans="1:11" x14ac:dyDescent="0.25">
      <c r="A117" s="78" t="str">
        <f>IF(Draw!E116=0,"",Draw!E116)</f>
        <v/>
      </c>
      <c r="B117" s="53" t="str">
        <f t="shared" si="6"/>
        <v/>
      </c>
      <c r="C117" s="69"/>
      <c r="D117" s="69"/>
      <c r="E117" s="69"/>
      <c r="F117" s="69"/>
      <c r="G117" s="69"/>
      <c r="H117" s="38" t="str">
        <f t="shared" si="7"/>
        <v/>
      </c>
      <c r="I117" s="55"/>
      <c r="K117" s="96">
        <f t="shared" si="5"/>
        <v>0</v>
      </c>
    </row>
    <row r="118" spans="1:11" x14ac:dyDescent="0.25">
      <c r="A118" s="67" t="str">
        <f>IF(Draw!E117=0,"",Draw!E117)</f>
        <v/>
      </c>
      <c r="B118" s="8" t="str">
        <f t="shared" si="6"/>
        <v/>
      </c>
      <c r="C118" s="68"/>
      <c r="D118" s="68"/>
      <c r="E118" s="68"/>
      <c r="F118" s="68"/>
      <c r="G118" s="68"/>
      <c r="H118" s="38" t="str">
        <f t="shared" si="7"/>
        <v/>
      </c>
      <c r="I118" s="29"/>
      <c r="K118" s="96">
        <f t="shared" si="5"/>
        <v>0</v>
      </c>
    </row>
    <row r="119" spans="1:11" x14ac:dyDescent="0.25">
      <c r="A119" s="78" t="str">
        <f>IF(Draw!E118=0,"",Draw!E118)</f>
        <v/>
      </c>
      <c r="B119" s="53" t="str">
        <f t="shared" si="6"/>
        <v/>
      </c>
      <c r="C119" s="69"/>
      <c r="D119" s="69"/>
      <c r="E119" s="69"/>
      <c r="F119" s="69"/>
      <c r="G119" s="69"/>
      <c r="H119" s="38" t="str">
        <f t="shared" si="7"/>
        <v/>
      </c>
      <c r="I119" s="55"/>
      <c r="K119" s="96">
        <f t="shared" si="5"/>
        <v>0</v>
      </c>
    </row>
    <row r="120" spans="1:11" x14ac:dyDescent="0.25">
      <c r="A120" s="67" t="str">
        <f>IF(Draw!E119=0,"",Draw!E119)</f>
        <v/>
      </c>
      <c r="B120" s="8" t="str">
        <f t="shared" si="6"/>
        <v/>
      </c>
      <c r="C120" s="68"/>
      <c r="D120" s="68"/>
      <c r="E120" s="68"/>
      <c r="F120" s="68"/>
      <c r="G120" s="68"/>
      <c r="H120" s="38" t="str">
        <f t="shared" si="7"/>
        <v/>
      </c>
      <c r="I120" s="29"/>
      <c r="K120" s="96">
        <f t="shared" si="5"/>
        <v>0</v>
      </c>
    </row>
    <row r="121" spans="1:11" x14ac:dyDescent="0.25">
      <c r="A121" s="78" t="str">
        <f>IF(Draw!E120=0,"",Draw!E120)</f>
        <v/>
      </c>
      <c r="B121" s="53" t="str">
        <f t="shared" si="6"/>
        <v/>
      </c>
      <c r="C121" s="69"/>
      <c r="D121" s="69"/>
      <c r="E121" s="69"/>
      <c r="F121" s="69"/>
      <c r="G121" s="69"/>
      <c r="H121" s="38" t="str">
        <f t="shared" si="7"/>
        <v/>
      </c>
      <c r="I121" s="55"/>
      <c r="K121" s="96">
        <f t="shared" si="5"/>
        <v>0</v>
      </c>
    </row>
    <row r="122" spans="1:11" x14ac:dyDescent="0.25">
      <c r="A122" s="67" t="str">
        <f>IF(Draw!E121=0,"",Draw!E121)</f>
        <v/>
      </c>
      <c r="B122" s="8" t="str">
        <f t="shared" si="6"/>
        <v/>
      </c>
      <c r="C122" s="68"/>
      <c r="D122" s="68"/>
      <c r="E122" s="68"/>
      <c r="F122" s="68"/>
      <c r="G122" s="68"/>
      <c r="H122" s="38" t="str">
        <f t="shared" si="7"/>
        <v/>
      </c>
      <c r="I122" s="29"/>
      <c r="K122" s="96">
        <f t="shared" si="5"/>
        <v>0</v>
      </c>
    </row>
    <row r="123" spans="1:11" x14ac:dyDescent="0.25">
      <c r="A123" s="78" t="str">
        <f>IF(Draw!E122=0,"",Draw!E122)</f>
        <v/>
      </c>
      <c r="B123" s="53" t="str">
        <f t="shared" si="6"/>
        <v/>
      </c>
      <c r="C123" s="69"/>
      <c r="D123" s="69"/>
      <c r="E123" s="69"/>
      <c r="F123" s="69"/>
      <c r="G123" s="69"/>
      <c r="H123" s="38" t="str">
        <f t="shared" si="7"/>
        <v/>
      </c>
      <c r="I123" s="55"/>
      <c r="K123" s="96">
        <f t="shared" si="5"/>
        <v>0</v>
      </c>
    </row>
    <row r="124" spans="1:11" x14ac:dyDescent="0.25">
      <c r="A124" s="67" t="str">
        <f>IF(Draw!E123=0,"",Draw!E123)</f>
        <v/>
      </c>
      <c r="B124" s="8" t="str">
        <f t="shared" si="6"/>
        <v/>
      </c>
      <c r="C124" s="68"/>
      <c r="D124" s="68"/>
      <c r="E124" s="68"/>
      <c r="F124" s="68"/>
      <c r="G124" s="68"/>
      <c r="H124" s="38" t="str">
        <f t="shared" si="7"/>
        <v/>
      </c>
      <c r="I124" s="29"/>
      <c r="K124" s="96">
        <f t="shared" si="5"/>
        <v>0</v>
      </c>
    </row>
    <row r="125" spans="1:11" x14ac:dyDescent="0.25">
      <c r="A125" s="78" t="str">
        <f>IF(Draw!E124=0,"",Draw!E124)</f>
        <v/>
      </c>
      <c r="B125" s="53" t="str">
        <f t="shared" si="6"/>
        <v/>
      </c>
      <c r="C125" s="69"/>
      <c r="D125" s="69"/>
      <c r="E125" s="69"/>
      <c r="F125" s="69"/>
      <c r="G125" s="69"/>
      <c r="H125" s="38" t="str">
        <f t="shared" si="7"/>
        <v/>
      </c>
      <c r="I125" s="55"/>
      <c r="K125" s="96">
        <f t="shared" si="5"/>
        <v>0</v>
      </c>
    </row>
    <row r="126" spans="1:11" x14ac:dyDescent="0.25">
      <c r="A126" s="67" t="str">
        <f>IF(Draw!E125=0,"",Draw!E125)</f>
        <v/>
      </c>
      <c r="B126" s="8" t="str">
        <f t="shared" si="6"/>
        <v/>
      </c>
      <c r="C126" s="68"/>
      <c r="D126" s="68"/>
      <c r="E126" s="68"/>
      <c r="F126" s="68"/>
      <c r="G126" s="68"/>
      <c r="H126" s="38" t="str">
        <f t="shared" si="7"/>
        <v/>
      </c>
      <c r="I126" s="29"/>
      <c r="K126" s="96">
        <f t="shared" si="5"/>
        <v>0</v>
      </c>
    </row>
    <row r="127" spans="1:11" x14ac:dyDescent="0.25">
      <c r="A127" s="78" t="str">
        <f>IF(Draw!E126=0,"",Draw!E126)</f>
        <v/>
      </c>
      <c r="B127" s="53" t="str">
        <f t="shared" si="6"/>
        <v/>
      </c>
      <c r="C127" s="69"/>
      <c r="D127" s="69"/>
      <c r="E127" s="69"/>
      <c r="F127" s="69"/>
      <c r="G127" s="69"/>
      <c r="H127" s="38" t="str">
        <f t="shared" si="7"/>
        <v/>
      </c>
      <c r="I127" s="55"/>
      <c r="K127" s="96">
        <f t="shared" si="5"/>
        <v>0</v>
      </c>
    </row>
    <row r="128" spans="1:11" x14ac:dyDescent="0.25">
      <c r="A128" s="67" t="str">
        <f>IF(Draw!E127=0,"",Draw!E127)</f>
        <v/>
      </c>
      <c r="B128" s="8" t="str">
        <f t="shared" si="6"/>
        <v/>
      </c>
      <c r="C128" s="68"/>
      <c r="D128" s="68"/>
      <c r="E128" s="68"/>
      <c r="F128" s="68"/>
      <c r="G128" s="68"/>
      <c r="H128" s="38" t="str">
        <f t="shared" si="7"/>
        <v/>
      </c>
      <c r="I128" s="29"/>
      <c r="K128" s="96">
        <f t="shared" si="5"/>
        <v>0</v>
      </c>
    </row>
    <row r="129" spans="1:11" x14ac:dyDescent="0.25">
      <c r="A129" s="78" t="str">
        <f>IF(Draw!E128=0,"",Draw!E128)</f>
        <v/>
      </c>
      <c r="B129" s="53" t="str">
        <f t="shared" si="6"/>
        <v/>
      </c>
      <c r="C129" s="69"/>
      <c r="D129" s="69"/>
      <c r="E129" s="69"/>
      <c r="F129" s="69"/>
      <c r="G129" s="69"/>
      <c r="H129" s="38" t="str">
        <f t="shared" si="7"/>
        <v/>
      </c>
      <c r="I129" s="55"/>
      <c r="K129" s="96">
        <f t="shared" si="5"/>
        <v>0</v>
      </c>
    </row>
    <row r="130" spans="1:11" x14ac:dyDescent="0.25">
      <c r="A130" s="67" t="str">
        <f>IF(Draw!E129=0,"",Draw!E129)</f>
        <v/>
      </c>
      <c r="B130" s="8" t="str">
        <f t="shared" si="6"/>
        <v/>
      </c>
      <c r="C130" s="68"/>
      <c r="D130" s="68"/>
      <c r="E130" s="68"/>
      <c r="F130" s="68"/>
      <c r="G130" s="68"/>
      <c r="H130" s="38" t="str">
        <f t="shared" si="7"/>
        <v/>
      </c>
      <c r="I130" s="29"/>
      <c r="K130" s="96">
        <f t="shared" si="5"/>
        <v>0</v>
      </c>
    </row>
    <row r="131" spans="1:11" x14ac:dyDescent="0.25">
      <c r="A131" s="78" t="str">
        <f>IF(Draw!E130=0,"",Draw!E130)</f>
        <v/>
      </c>
      <c r="B131" s="53" t="str">
        <f t="shared" si="6"/>
        <v/>
      </c>
      <c r="C131" s="69"/>
      <c r="D131" s="69"/>
      <c r="E131" s="69"/>
      <c r="F131" s="69"/>
      <c r="G131" s="69"/>
      <c r="H131" s="38" t="str">
        <f t="shared" si="7"/>
        <v/>
      </c>
      <c r="I131" s="55"/>
      <c r="K131" s="96">
        <f t="shared" si="5"/>
        <v>0</v>
      </c>
    </row>
    <row r="132" spans="1:11" x14ac:dyDescent="0.25">
      <c r="A132" s="67" t="str">
        <f>IF(Draw!E131=0,"",Draw!E131)</f>
        <v/>
      </c>
      <c r="B132" s="8" t="str">
        <f t="shared" si="6"/>
        <v/>
      </c>
      <c r="C132" s="68"/>
      <c r="D132" s="68"/>
      <c r="E132" s="68"/>
      <c r="F132" s="68"/>
      <c r="G132" s="68"/>
      <c r="H132" s="38" t="str">
        <f t="shared" si="7"/>
        <v/>
      </c>
      <c r="I132" s="29"/>
      <c r="K132" s="96">
        <f t="shared" ref="K132:K150" si="8">COUNT(C132:G132)</f>
        <v>0</v>
      </c>
    </row>
    <row r="133" spans="1:11" x14ac:dyDescent="0.25">
      <c r="A133" s="78" t="str">
        <f>IF(Draw!E132=0,"",Draw!E132)</f>
        <v/>
      </c>
      <c r="B133" s="53" t="str">
        <f t="shared" si="6"/>
        <v/>
      </c>
      <c r="C133" s="69"/>
      <c r="D133" s="69"/>
      <c r="E133" s="69"/>
      <c r="F133" s="69"/>
      <c r="G133" s="69"/>
      <c r="H133" s="38" t="str">
        <f t="shared" si="7"/>
        <v/>
      </c>
      <c r="I133" s="55"/>
      <c r="K133" s="96">
        <f t="shared" si="8"/>
        <v>0</v>
      </c>
    </row>
    <row r="134" spans="1:11" x14ac:dyDescent="0.25">
      <c r="A134" s="67" t="str">
        <f>IF(Draw!E133=0,"",Draw!E133)</f>
        <v/>
      </c>
      <c r="B134" s="8" t="str">
        <f t="shared" ref="B134:B150" si="9">IF(A134="","",B$3)</f>
        <v/>
      </c>
      <c r="C134" s="68"/>
      <c r="D134" s="68"/>
      <c r="E134" s="68"/>
      <c r="F134" s="68"/>
      <c r="G134" s="68"/>
      <c r="H134" s="38" t="str">
        <f t="shared" ref="H134:H150" si="10">IF(B134="","",IF(K134=3,(SUM(C134:G134)/(300/(6.5+(B134-1)*6.5))),IF(K134=4,(SUM(C134:G134)-MAX(C134:G134))/(300/(6.5+(B134-1)*6.5)),IF(K134=5,(SUM(C134:G134)-MAX(C134:G134)-MIN(C134:G134))/(300/(6.5+(B134-1)*6.5)),0))))</f>
        <v/>
      </c>
      <c r="I134" s="29"/>
      <c r="K134" s="96">
        <f t="shared" si="8"/>
        <v>0</v>
      </c>
    </row>
    <row r="135" spans="1:11" x14ac:dyDescent="0.25">
      <c r="A135" s="78" t="str">
        <f>IF(Draw!E134=0,"",Draw!E134)</f>
        <v/>
      </c>
      <c r="B135" s="53" t="str">
        <f t="shared" si="9"/>
        <v/>
      </c>
      <c r="C135" s="69"/>
      <c r="D135" s="69"/>
      <c r="E135" s="69"/>
      <c r="F135" s="69"/>
      <c r="G135" s="69"/>
      <c r="H135" s="38" t="str">
        <f t="shared" si="10"/>
        <v/>
      </c>
      <c r="I135" s="55"/>
      <c r="K135" s="96">
        <f t="shared" si="8"/>
        <v>0</v>
      </c>
    </row>
    <row r="136" spans="1:11" x14ac:dyDescent="0.25">
      <c r="A136" s="67" t="str">
        <f>IF(Draw!E135=0,"",Draw!E135)</f>
        <v/>
      </c>
      <c r="B136" s="8" t="str">
        <f t="shared" si="9"/>
        <v/>
      </c>
      <c r="C136" s="68"/>
      <c r="D136" s="68"/>
      <c r="E136" s="68"/>
      <c r="F136" s="68"/>
      <c r="G136" s="68"/>
      <c r="H136" s="38" t="str">
        <f t="shared" si="10"/>
        <v/>
      </c>
      <c r="I136" s="29"/>
      <c r="K136" s="96">
        <f t="shared" si="8"/>
        <v>0</v>
      </c>
    </row>
    <row r="137" spans="1:11" x14ac:dyDescent="0.25">
      <c r="A137" s="78" t="str">
        <f>IF(Draw!E136=0,"",Draw!E136)</f>
        <v/>
      </c>
      <c r="B137" s="53" t="str">
        <f t="shared" si="9"/>
        <v/>
      </c>
      <c r="C137" s="69"/>
      <c r="D137" s="69"/>
      <c r="E137" s="69"/>
      <c r="F137" s="69"/>
      <c r="G137" s="69"/>
      <c r="H137" s="38" t="str">
        <f t="shared" si="10"/>
        <v/>
      </c>
      <c r="I137" s="55"/>
      <c r="K137" s="96">
        <f t="shared" si="8"/>
        <v>0</v>
      </c>
    </row>
    <row r="138" spans="1:11" x14ac:dyDescent="0.25">
      <c r="A138" s="67" t="str">
        <f>IF(Draw!E137=0,"",Draw!E137)</f>
        <v/>
      </c>
      <c r="B138" s="8" t="str">
        <f t="shared" si="9"/>
        <v/>
      </c>
      <c r="C138" s="68"/>
      <c r="D138" s="68"/>
      <c r="E138" s="68"/>
      <c r="F138" s="68"/>
      <c r="G138" s="68"/>
      <c r="H138" s="38" t="str">
        <f t="shared" si="10"/>
        <v/>
      </c>
      <c r="I138" s="29"/>
      <c r="K138" s="96">
        <f t="shared" si="8"/>
        <v>0</v>
      </c>
    </row>
    <row r="139" spans="1:11" x14ac:dyDescent="0.25">
      <c r="A139" s="78" t="str">
        <f>IF(Draw!E138=0,"",Draw!E138)</f>
        <v/>
      </c>
      <c r="B139" s="53" t="str">
        <f t="shared" si="9"/>
        <v/>
      </c>
      <c r="C139" s="69"/>
      <c r="D139" s="69"/>
      <c r="E139" s="69"/>
      <c r="F139" s="69"/>
      <c r="G139" s="69"/>
      <c r="H139" s="38" t="str">
        <f t="shared" si="10"/>
        <v/>
      </c>
      <c r="I139" s="55"/>
      <c r="K139" s="96">
        <f t="shared" si="8"/>
        <v>0</v>
      </c>
    </row>
    <row r="140" spans="1:11" x14ac:dyDescent="0.25">
      <c r="A140" s="67" t="str">
        <f>IF(Draw!E139=0,"",Draw!E139)</f>
        <v/>
      </c>
      <c r="B140" s="8" t="str">
        <f t="shared" si="9"/>
        <v/>
      </c>
      <c r="C140" s="68"/>
      <c r="D140" s="68"/>
      <c r="E140" s="68"/>
      <c r="F140" s="68"/>
      <c r="G140" s="68"/>
      <c r="H140" s="38" t="str">
        <f t="shared" si="10"/>
        <v/>
      </c>
      <c r="I140" s="29"/>
      <c r="K140" s="96">
        <f t="shared" si="8"/>
        <v>0</v>
      </c>
    </row>
    <row r="141" spans="1:11" x14ac:dyDescent="0.25">
      <c r="A141" s="78" t="str">
        <f>IF(Draw!E140=0,"",Draw!E140)</f>
        <v/>
      </c>
      <c r="B141" s="53" t="str">
        <f t="shared" si="9"/>
        <v/>
      </c>
      <c r="C141" s="69"/>
      <c r="D141" s="69"/>
      <c r="E141" s="69"/>
      <c r="F141" s="69"/>
      <c r="G141" s="69"/>
      <c r="H141" s="38" t="str">
        <f t="shared" si="10"/>
        <v/>
      </c>
      <c r="I141" s="55"/>
      <c r="K141" s="96">
        <f t="shared" si="8"/>
        <v>0</v>
      </c>
    </row>
    <row r="142" spans="1:11" x14ac:dyDescent="0.25">
      <c r="A142" s="67" t="str">
        <f>IF(Draw!E141=0,"",Draw!E141)</f>
        <v/>
      </c>
      <c r="B142" s="8" t="str">
        <f t="shared" si="9"/>
        <v/>
      </c>
      <c r="C142" s="68"/>
      <c r="D142" s="68"/>
      <c r="E142" s="68"/>
      <c r="F142" s="68"/>
      <c r="G142" s="68"/>
      <c r="H142" s="38" t="str">
        <f t="shared" si="10"/>
        <v/>
      </c>
      <c r="I142" s="29"/>
      <c r="K142" s="96">
        <f t="shared" si="8"/>
        <v>0</v>
      </c>
    </row>
    <row r="143" spans="1:11" x14ac:dyDescent="0.25">
      <c r="A143" s="78" t="str">
        <f>IF(Draw!E142=0,"",Draw!E142)</f>
        <v/>
      </c>
      <c r="B143" s="53" t="str">
        <f t="shared" si="9"/>
        <v/>
      </c>
      <c r="C143" s="69"/>
      <c r="D143" s="69"/>
      <c r="E143" s="69"/>
      <c r="F143" s="69"/>
      <c r="G143" s="69"/>
      <c r="H143" s="38" t="str">
        <f t="shared" si="10"/>
        <v/>
      </c>
      <c r="I143" s="55"/>
      <c r="K143" s="96">
        <f t="shared" si="8"/>
        <v>0</v>
      </c>
    </row>
    <row r="144" spans="1:11" x14ac:dyDescent="0.25">
      <c r="A144" s="67" t="str">
        <f>IF(Draw!E143=0,"",Draw!E143)</f>
        <v/>
      </c>
      <c r="B144" s="8" t="str">
        <f t="shared" si="9"/>
        <v/>
      </c>
      <c r="C144" s="68"/>
      <c r="D144" s="68"/>
      <c r="E144" s="68"/>
      <c r="F144" s="68"/>
      <c r="G144" s="68"/>
      <c r="H144" s="38" t="str">
        <f t="shared" si="10"/>
        <v/>
      </c>
      <c r="I144" s="29"/>
      <c r="K144" s="96">
        <f t="shared" si="8"/>
        <v>0</v>
      </c>
    </row>
    <row r="145" spans="1:11" x14ac:dyDescent="0.25">
      <c r="A145" s="78" t="str">
        <f>IF(Draw!E144=0,"",Draw!E144)</f>
        <v/>
      </c>
      <c r="B145" s="53" t="str">
        <f t="shared" si="9"/>
        <v/>
      </c>
      <c r="C145" s="69"/>
      <c r="D145" s="69"/>
      <c r="E145" s="69"/>
      <c r="F145" s="69"/>
      <c r="G145" s="69"/>
      <c r="H145" s="38" t="str">
        <f t="shared" si="10"/>
        <v/>
      </c>
      <c r="I145" s="55"/>
      <c r="K145" s="96">
        <f t="shared" si="8"/>
        <v>0</v>
      </c>
    </row>
    <row r="146" spans="1:11" x14ac:dyDescent="0.25">
      <c r="A146" s="67" t="str">
        <f>IF(Draw!E145=0,"",Draw!E145)</f>
        <v/>
      </c>
      <c r="B146" s="8" t="str">
        <f t="shared" si="9"/>
        <v/>
      </c>
      <c r="C146" s="68"/>
      <c r="D146" s="68"/>
      <c r="E146" s="68"/>
      <c r="F146" s="68"/>
      <c r="G146" s="68"/>
      <c r="H146" s="38" t="str">
        <f t="shared" si="10"/>
        <v/>
      </c>
      <c r="I146" s="29"/>
      <c r="K146" s="96">
        <f t="shared" si="8"/>
        <v>0</v>
      </c>
    </row>
    <row r="147" spans="1:11" x14ac:dyDescent="0.25">
      <c r="A147" s="78" t="str">
        <f>IF(Draw!E146=0,"",Draw!E146)</f>
        <v/>
      </c>
      <c r="B147" s="53" t="str">
        <f t="shared" si="9"/>
        <v/>
      </c>
      <c r="C147" s="69"/>
      <c r="D147" s="69"/>
      <c r="E147" s="69"/>
      <c r="F147" s="69"/>
      <c r="G147" s="69"/>
      <c r="H147" s="38" t="str">
        <f t="shared" si="10"/>
        <v/>
      </c>
      <c r="I147" s="55"/>
      <c r="K147" s="96">
        <f t="shared" si="8"/>
        <v>0</v>
      </c>
    </row>
    <row r="148" spans="1:11" x14ac:dyDescent="0.25">
      <c r="A148" s="67" t="str">
        <f>IF(Draw!E147=0,"",Draw!E147)</f>
        <v/>
      </c>
      <c r="B148" s="8" t="str">
        <f t="shared" si="9"/>
        <v/>
      </c>
      <c r="C148" s="68"/>
      <c r="D148" s="68"/>
      <c r="E148" s="68"/>
      <c r="F148" s="68"/>
      <c r="G148" s="68"/>
      <c r="H148" s="38" t="str">
        <f t="shared" si="10"/>
        <v/>
      </c>
      <c r="I148" s="29"/>
      <c r="K148" s="96">
        <f t="shared" si="8"/>
        <v>0</v>
      </c>
    </row>
    <row r="149" spans="1:11" x14ac:dyDescent="0.25">
      <c r="A149" s="78" t="str">
        <f>IF(Draw!E148=0,"",Draw!E148)</f>
        <v/>
      </c>
      <c r="B149" s="53" t="str">
        <f t="shared" si="9"/>
        <v/>
      </c>
      <c r="C149" s="69"/>
      <c r="D149" s="69"/>
      <c r="E149" s="69"/>
      <c r="F149" s="69"/>
      <c r="G149" s="69"/>
      <c r="H149" s="38" t="str">
        <f t="shared" si="10"/>
        <v/>
      </c>
      <c r="I149" s="55"/>
      <c r="K149" s="96">
        <f t="shared" si="8"/>
        <v>0</v>
      </c>
    </row>
    <row r="150" spans="1:11" x14ac:dyDescent="0.25">
      <c r="A150" s="67" t="str">
        <f>IF(Draw!E149=0,"",Draw!E149)</f>
        <v/>
      </c>
      <c r="B150" s="8" t="str">
        <f t="shared" si="9"/>
        <v/>
      </c>
      <c r="C150" s="68"/>
      <c r="D150" s="68"/>
      <c r="E150" s="68"/>
      <c r="F150" s="68"/>
      <c r="G150" s="68"/>
      <c r="H150" s="38" t="str">
        <f t="shared" si="10"/>
        <v/>
      </c>
      <c r="I150" s="29"/>
      <c r="K150" s="96">
        <f t="shared" si="8"/>
        <v>0</v>
      </c>
    </row>
    <row r="151" spans="1:11" x14ac:dyDescent="0.25">
      <c r="A151" s="71"/>
      <c r="B151" s="86"/>
      <c r="C151" s="86"/>
      <c r="D151" s="86"/>
      <c r="E151" s="86"/>
      <c r="F151" s="86"/>
      <c r="G151" s="35"/>
      <c r="H151" s="35"/>
      <c r="I151" s="87"/>
    </row>
    <row r="152" spans="1:11" x14ac:dyDescent="0.25">
      <c r="A152" s="71"/>
      <c r="B152" s="51"/>
      <c r="C152" s="34"/>
      <c r="D152" s="34"/>
      <c r="E152" s="34"/>
      <c r="F152" s="34"/>
      <c r="G152" s="34"/>
      <c r="H152" s="35"/>
      <c r="I152" s="52"/>
    </row>
    <row r="153" spans="1:11" x14ac:dyDescent="0.25">
      <c r="A153" s="71"/>
      <c r="B153" s="51"/>
      <c r="C153" s="34"/>
      <c r="D153" s="34"/>
      <c r="E153" s="34"/>
      <c r="F153" s="34"/>
      <c r="G153" s="34"/>
      <c r="H153" s="35"/>
      <c r="I153" s="52"/>
    </row>
    <row r="154" spans="1:11" x14ac:dyDescent="0.25">
      <c r="A154" s="71"/>
      <c r="B154" s="51"/>
      <c r="C154" s="34"/>
      <c r="D154" s="34"/>
      <c r="E154" s="34"/>
      <c r="F154" s="34"/>
      <c r="G154" s="34"/>
      <c r="H154" s="35"/>
      <c r="I154" s="52"/>
    </row>
    <row r="155" spans="1:11" x14ac:dyDescent="0.25">
      <c r="A155" s="71"/>
      <c r="B155" s="51"/>
      <c r="C155" s="34"/>
      <c r="D155" s="34"/>
      <c r="E155" s="34"/>
      <c r="F155" s="34"/>
      <c r="G155" s="34"/>
      <c r="H155" s="35"/>
      <c r="I155" s="52"/>
    </row>
    <row r="156" spans="1:11" x14ac:dyDescent="0.25">
      <c r="A156" s="71"/>
      <c r="B156" s="51"/>
      <c r="C156" s="34"/>
      <c r="D156" s="34"/>
      <c r="E156" s="34"/>
      <c r="F156" s="34"/>
      <c r="G156" s="34"/>
      <c r="H156" s="35"/>
      <c r="I156" s="52"/>
    </row>
    <row r="157" spans="1:11" x14ac:dyDescent="0.25">
      <c r="A157" s="71"/>
      <c r="B157" s="51"/>
      <c r="C157" s="34"/>
      <c r="D157" s="34"/>
      <c r="E157" s="34"/>
      <c r="F157" s="34"/>
      <c r="G157" s="34"/>
      <c r="H157" s="35"/>
      <c r="I157" s="52"/>
    </row>
    <row r="158" spans="1:11" x14ac:dyDescent="0.25">
      <c r="A158" s="71"/>
      <c r="B158" s="51"/>
      <c r="C158" s="34"/>
      <c r="D158" s="34"/>
      <c r="E158" s="34"/>
      <c r="F158" s="34"/>
      <c r="G158" s="34"/>
      <c r="H158" s="35"/>
      <c r="I158" s="52"/>
    </row>
    <row r="159" spans="1:11" x14ac:dyDescent="0.25">
      <c r="A159" s="71"/>
      <c r="B159" s="51"/>
      <c r="C159" s="34"/>
      <c r="D159" s="34"/>
      <c r="E159" s="34"/>
      <c r="F159" s="34"/>
      <c r="G159" s="34"/>
      <c r="H159" s="35"/>
      <c r="I159" s="52"/>
    </row>
    <row r="160" spans="1:11" x14ac:dyDescent="0.25">
      <c r="A160" s="71"/>
      <c r="B160" s="51"/>
      <c r="C160" s="34"/>
      <c r="D160" s="34"/>
      <c r="E160" s="34"/>
      <c r="F160" s="34"/>
      <c r="G160" s="34"/>
      <c r="H160" s="35"/>
      <c r="I160" s="52"/>
    </row>
    <row r="161" spans="1:9" x14ac:dyDescent="0.25">
      <c r="A161" s="71"/>
      <c r="B161" s="51"/>
      <c r="C161" s="34"/>
      <c r="D161" s="34"/>
      <c r="E161" s="34"/>
      <c r="F161" s="34"/>
      <c r="G161" s="34"/>
      <c r="H161" s="35"/>
      <c r="I161" s="52"/>
    </row>
    <row r="162" spans="1:9" x14ac:dyDescent="0.25">
      <c r="A162" s="71"/>
      <c r="B162" s="51"/>
      <c r="C162" s="34"/>
      <c r="D162" s="34"/>
      <c r="E162" s="34"/>
      <c r="F162" s="34"/>
      <c r="G162" s="34"/>
      <c r="H162" s="35"/>
      <c r="I162" s="52"/>
    </row>
    <row r="163" spans="1:9" x14ac:dyDescent="0.25">
      <c r="A163" s="71"/>
      <c r="B163" s="51"/>
      <c r="C163" s="34"/>
      <c r="D163" s="34"/>
      <c r="E163" s="34"/>
      <c r="F163" s="34"/>
      <c r="G163" s="34"/>
      <c r="H163" s="35"/>
      <c r="I163" s="52"/>
    </row>
    <row r="164" spans="1:9" x14ac:dyDescent="0.25">
      <c r="A164" s="71"/>
      <c r="B164" s="51"/>
      <c r="C164" s="34"/>
      <c r="D164" s="34"/>
      <c r="E164" s="34"/>
      <c r="F164" s="34"/>
      <c r="G164" s="34"/>
      <c r="H164" s="35"/>
      <c r="I164" s="52"/>
    </row>
    <row r="165" spans="1:9" x14ac:dyDescent="0.25">
      <c r="A165" s="71"/>
      <c r="B165" s="51"/>
      <c r="C165" s="34"/>
      <c r="D165" s="34"/>
      <c r="E165" s="34"/>
      <c r="F165" s="34"/>
      <c r="G165" s="34"/>
      <c r="H165" s="35"/>
      <c r="I165" s="52"/>
    </row>
    <row r="166" spans="1:9" x14ac:dyDescent="0.25">
      <c r="A166" s="71"/>
      <c r="B166" s="51"/>
      <c r="C166" s="34"/>
      <c r="D166" s="34"/>
      <c r="E166" s="34"/>
      <c r="F166" s="34"/>
      <c r="G166" s="34"/>
      <c r="H166" s="35"/>
      <c r="I166" s="52"/>
    </row>
    <row r="167" spans="1:9" x14ac:dyDescent="0.25">
      <c r="A167" s="71"/>
      <c r="B167" s="51"/>
      <c r="C167" s="34"/>
      <c r="D167" s="34"/>
      <c r="E167" s="34"/>
      <c r="F167" s="34"/>
      <c r="G167" s="34"/>
      <c r="H167" s="35"/>
      <c r="I167" s="52"/>
    </row>
    <row r="168" spans="1:9" x14ac:dyDescent="0.25">
      <c r="A168" s="71"/>
      <c r="B168" s="51"/>
      <c r="C168" s="34"/>
      <c r="D168" s="34"/>
      <c r="E168" s="34"/>
      <c r="F168" s="34"/>
      <c r="G168" s="34"/>
      <c r="H168" s="35"/>
      <c r="I168" s="52"/>
    </row>
    <row r="169" spans="1:9" x14ac:dyDescent="0.25">
      <c r="A169" s="71"/>
      <c r="B169" s="51"/>
      <c r="C169" s="34"/>
      <c r="D169" s="34"/>
      <c r="E169" s="34"/>
      <c r="F169" s="34"/>
      <c r="G169" s="34"/>
      <c r="H169" s="35"/>
      <c r="I169" s="52"/>
    </row>
    <row r="170" spans="1:9" x14ac:dyDescent="0.25">
      <c r="A170" s="71"/>
      <c r="B170" s="51"/>
      <c r="C170" s="34"/>
      <c r="D170" s="34"/>
      <c r="E170" s="34"/>
      <c r="F170" s="34"/>
      <c r="G170" s="34"/>
      <c r="H170" s="35"/>
      <c r="I170" s="52"/>
    </row>
    <row r="171" spans="1:9" x14ac:dyDescent="0.25">
      <c r="A171" s="71"/>
      <c r="B171" s="51"/>
      <c r="C171" s="34"/>
      <c r="D171" s="34"/>
      <c r="E171" s="34"/>
      <c r="F171" s="34"/>
      <c r="G171" s="34"/>
      <c r="H171" s="35"/>
      <c r="I171" s="52"/>
    </row>
    <row r="172" spans="1:9" x14ac:dyDescent="0.25">
      <c r="A172" s="71"/>
      <c r="B172" s="51"/>
      <c r="C172" s="34"/>
      <c r="D172" s="34"/>
      <c r="E172" s="34"/>
      <c r="F172" s="34"/>
      <c r="G172" s="34"/>
      <c r="H172" s="35"/>
      <c r="I172" s="52"/>
    </row>
    <row r="173" spans="1:9" x14ac:dyDescent="0.25">
      <c r="A173" s="71"/>
      <c r="B173" s="51"/>
      <c r="C173" s="34"/>
      <c r="D173" s="34"/>
      <c r="E173" s="34"/>
      <c r="F173" s="34"/>
      <c r="G173" s="34"/>
      <c r="H173" s="35"/>
      <c r="I173" s="52"/>
    </row>
    <row r="174" spans="1:9" x14ac:dyDescent="0.25">
      <c r="A174" s="71"/>
      <c r="B174" s="51"/>
      <c r="C174" s="34"/>
      <c r="D174" s="34"/>
      <c r="E174" s="34"/>
      <c r="F174" s="34"/>
      <c r="G174" s="34"/>
      <c r="H174" s="35"/>
      <c r="I174" s="52"/>
    </row>
    <row r="175" spans="1:9" x14ac:dyDescent="0.25">
      <c r="A175" s="71"/>
      <c r="B175" s="51"/>
      <c r="C175" s="34"/>
      <c r="D175" s="34"/>
      <c r="E175" s="34"/>
      <c r="F175" s="34"/>
      <c r="G175" s="34"/>
      <c r="H175" s="35"/>
      <c r="I175" s="52"/>
    </row>
    <row r="176" spans="1:9" x14ac:dyDescent="0.25">
      <c r="A176" s="71"/>
      <c r="B176" s="51"/>
      <c r="C176" s="34"/>
      <c r="D176" s="34"/>
      <c r="E176" s="34"/>
      <c r="F176" s="34"/>
      <c r="G176" s="34"/>
      <c r="H176" s="35"/>
      <c r="I176" s="52"/>
    </row>
    <row r="177" spans="1:9" x14ac:dyDescent="0.25">
      <c r="A177" s="71"/>
      <c r="B177" s="51"/>
      <c r="C177" s="34"/>
      <c r="D177" s="34"/>
      <c r="E177" s="34"/>
      <c r="F177" s="34"/>
      <c r="G177" s="34"/>
      <c r="H177" s="35"/>
      <c r="I177" s="52"/>
    </row>
    <row r="178" spans="1:9" x14ac:dyDescent="0.25">
      <c r="A178" s="71"/>
      <c r="B178" s="51"/>
      <c r="C178" s="34"/>
      <c r="D178" s="34"/>
      <c r="E178" s="34"/>
      <c r="F178" s="34"/>
      <c r="G178" s="34"/>
      <c r="H178" s="35"/>
      <c r="I178" s="52"/>
    </row>
    <row r="179" spans="1:9" x14ac:dyDescent="0.25">
      <c r="A179" s="71"/>
      <c r="B179" s="51"/>
      <c r="C179" s="34"/>
      <c r="D179" s="34"/>
      <c r="E179" s="34"/>
      <c r="F179" s="34"/>
      <c r="G179" s="34"/>
      <c r="H179" s="35"/>
      <c r="I179" s="52"/>
    </row>
    <row r="180" spans="1:9" x14ac:dyDescent="0.25">
      <c r="A180" s="71"/>
      <c r="B180" s="51"/>
      <c r="C180" s="34"/>
      <c r="D180" s="34"/>
      <c r="E180" s="34"/>
      <c r="F180" s="34"/>
      <c r="G180" s="34"/>
      <c r="H180" s="35"/>
      <c r="I180" s="52"/>
    </row>
    <row r="181" spans="1:9" x14ac:dyDescent="0.25">
      <c r="A181" s="71"/>
      <c r="B181" s="51"/>
      <c r="C181" s="34"/>
      <c r="D181" s="34"/>
      <c r="E181" s="34"/>
      <c r="F181" s="34"/>
      <c r="G181" s="34"/>
      <c r="H181" s="35"/>
      <c r="I181" s="52"/>
    </row>
    <row r="182" spans="1:9" x14ac:dyDescent="0.25">
      <c r="A182" s="71"/>
      <c r="B182" s="51"/>
      <c r="C182" s="34"/>
      <c r="D182" s="34"/>
      <c r="E182" s="34"/>
      <c r="F182" s="34"/>
      <c r="G182" s="34"/>
      <c r="H182" s="35"/>
      <c r="I182" s="52"/>
    </row>
    <row r="183" spans="1:9" x14ac:dyDescent="0.25">
      <c r="A183" s="71"/>
      <c r="B183" s="51"/>
      <c r="C183" s="34"/>
      <c r="D183" s="34"/>
      <c r="E183" s="34"/>
      <c r="F183" s="34"/>
      <c r="G183" s="34"/>
      <c r="H183" s="35"/>
      <c r="I183" s="52"/>
    </row>
    <row r="184" spans="1:9" x14ac:dyDescent="0.25">
      <c r="A184" s="71"/>
      <c r="B184" s="51"/>
      <c r="C184" s="34"/>
      <c r="D184" s="34"/>
      <c r="E184" s="34"/>
      <c r="F184" s="34"/>
      <c r="G184" s="34"/>
      <c r="H184" s="35"/>
      <c r="I184" s="52"/>
    </row>
    <row r="185" spans="1:9" x14ac:dyDescent="0.25">
      <c r="A185" s="71"/>
      <c r="B185" s="51"/>
      <c r="C185" s="34"/>
      <c r="D185" s="34"/>
      <c r="E185" s="34"/>
      <c r="F185" s="34"/>
      <c r="G185" s="34"/>
      <c r="H185" s="35"/>
      <c r="I185" s="52"/>
    </row>
    <row r="186" spans="1:9" x14ac:dyDescent="0.25">
      <c r="A186" s="71"/>
      <c r="B186" s="51"/>
      <c r="C186" s="34"/>
      <c r="D186" s="34"/>
      <c r="E186" s="34"/>
      <c r="F186" s="34"/>
      <c r="G186" s="34"/>
      <c r="H186" s="35"/>
      <c r="I186" s="52"/>
    </row>
    <row r="187" spans="1:9" x14ac:dyDescent="0.25">
      <c r="A187" s="71"/>
      <c r="B187" s="51"/>
      <c r="C187" s="34"/>
      <c r="D187" s="34"/>
      <c r="E187" s="34"/>
      <c r="F187" s="34"/>
      <c r="G187" s="34"/>
      <c r="H187" s="35"/>
      <c r="I187" s="52"/>
    </row>
    <row r="188" spans="1:9" x14ac:dyDescent="0.25">
      <c r="A188" s="71"/>
      <c r="B188" s="51"/>
      <c r="C188" s="34"/>
      <c r="D188" s="34"/>
      <c r="E188" s="34"/>
      <c r="F188" s="34"/>
      <c r="G188" s="34"/>
      <c r="H188" s="35"/>
      <c r="I188" s="52"/>
    </row>
    <row r="189" spans="1:9" x14ac:dyDescent="0.25">
      <c r="A189" s="71"/>
      <c r="B189" s="51"/>
      <c r="C189" s="34"/>
      <c r="D189" s="34"/>
      <c r="E189" s="34"/>
      <c r="F189" s="34"/>
      <c r="G189" s="34"/>
      <c r="H189" s="35"/>
      <c r="I189" s="52"/>
    </row>
    <row r="190" spans="1:9" x14ac:dyDescent="0.25">
      <c r="A190" s="71"/>
      <c r="B190" s="51"/>
      <c r="C190" s="34"/>
      <c r="D190" s="34"/>
      <c r="E190" s="34"/>
      <c r="F190" s="34"/>
      <c r="G190" s="34"/>
      <c r="H190" s="35"/>
      <c r="I190" s="52"/>
    </row>
    <row r="191" spans="1:9" x14ac:dyDescent="0.25">
      <c r="A191" s="71"/>
      <c r="B191" s="51"/>
      <c r="C191" s="34"/>
      <c r="D191" s="34"/>
      <c r="E191" s="34"/>
      <c r="F191" s="34"/>
      <c r="G191" s="34"/>
      <c r="H191" s="35"/>
      <c r="I191" s="52"/>
    </row>
    <row r="192" spans="1:9" x14ac:dyDescent="0.25">
      <c r="A192" s="71"/>
      <c r="B192" s="51"/>
      <c r="C192" s="34"/>
      <c r="D192" s="34"/>
      <c r="E192" s="34"/>
      <c r="F192" s="34"/>
      <c r="G192" s="34"/>
      <c r="H192" s="35"/>
      <c r="I192" s="52"/>
    </row>
    <row r="193" spans="1:9" x14ac:dyDescent="0.25">
      <c r="A193" s="71"/>
      <c r="B193" s="51"/>
      <c r="C193" s="34"/>
      <c r="D193" s="34"/>
      <c r="E193" s="34"/>
      <c r="F193" s="34"/>
      <c r="G193" s="34"/>
      <c r="H193" s="35"/>
      <c r="I193" s="52"/>
    </row>
    <row r="194" spans="1:9" x14ac:dyDescent="0.25">
      <c r="A194" s="71"/>
      <c r="B194" s="51"/>
      <c r="C194" s="34"/>
      <c r="D194" s="34"/>
      <c r="E194" s="34"/>
      <c r="F194" s="34"/>
      <c r="G194" s="34"/>
      <c r="H194" s="35"/>
      <c r="I194" s="52"/>
    </row>
    <row r="195" spans="1:9" x14ac:dyDescent="0.25">
      <c r="A195" s="71"/>
      <c r="B195" s="51"/>
      <c r="C195" s="34"/>
      <c r="D195" s="34"/>
      <c r="E195" s="34"/>
      <c r="F195" s="34"/>
      <c r="G195" s="34"/>
      <c r="H195" s="35"/>
      <c r="I195" s="52"/>
    </row>
    <row r="196" spans="1:9" x14ac:dyDescent="0.25">
      <c r="A196" s="71"/>
      <c r="B196" s="51"/>
      <c r="C196" s="34"/>
      <c r="D196" s="34"/>
      <c r="E196" s="34"/>
      <c r="F196" s="34"/>
      <c r="G196" s="34"/>
      <c r="H196" s="35"/>
      <c r="I196" s="52"/>
    </row>
    <row r="197" spans="1:9" x14ac:dyDescent="0.25">
      <c r="A197" s="71"/>
      <c r="B197" s="51"/>
      <c r="C197" s="34"/>
      <c r="D197" s="34"/>
      <c r="E197" s="34"/>
      <c r="F197" s="34"/>
      <c r="G197" s="34"/>
      <c r="H197" s="35"/>
      <c r="I197" s="52"/>
    </row>
    <row r="198" spans="1:9" x14ac:dyDescent="0.25">
      <c r="A198" s="71"/>
      <c r="B198" s="51"/>
      <c r="C198" s="34"/>
      <c r="D198" s="34"/>
      <c r="E198" s="34"/>
      <c r="F198" s="34"/>
      <c r="G198" s="34"/>
      <c r="H198" s="35"/>
      <c r="I198" s="52"/>
    </row>
    <row r="199" spans="1:9" x14ac:dyDescent="0.25">
      <c r="A199" s="71"/>
      <c r="B199" s="51"/>
      <c r="C199" s="34"/>
      <c r="D199" s="34"/>
      <c r="E199" s="34"/>
      <c r="F199" s="34"/>
      <c r="G199" s="34"/>
      <c r="H199" s="35"/>
      <c r="I199" s="52"/>
    </row>
    <row r="200" spans="1:9" x14ac:dyDescent="0.25">
      <c r="A200" s="71"/>
      <c r="B200" s="51"/>
      <c r="C200" s="34"/>
      <c r="D200" s="34"/>
      <c r="E200" s="34"/>
      <c r="F200" s="34"/>
      <c r="G200" s="34"/>
      <c r="H200" s="35"/>
      <c r="I200" s="52"/>
    </row>
    <row r="201" spans="1:9" x14ac:dyDescent="0.25">
      <c r="A201" s="71"/>
      <c r="B201" s="51"/>
      <c r="C201" s="34"/>
      <c r="D201" s="34"/>
      <c r="E201" s="34"/>
      <c r="F201" s="34"/>
      <c r="G201" s="34"/>
      <c r="H201" s="35"/>
      <c r="I201" s="52"/>
    </row>
    <row r="202" spans="1:9" x14ac:dyDescent="0.25">
      <c r="A202" s="71"/>
      <c r="B202" s="51"/>
      <c r="C202" s="34"/>
      <c r="D202" s="34"/>
      <c r="E202" s="34"/>
      <c r="F202" s="34"/>
      <c r="G202" s="34"/>
      <c r="H202" s="35"/>
      <c r="I202" s="52"/>
    </row>
    <row r="203" spans="1:9" x14ac:dyDescent="0.25">
      <c r="A203" s="71"/>
      <c r="B203" s="51"/>
      <c r="C203" s="34"/>
      <c r="D203" s="34"/>
      <c r="E203" s="34"/>
      <c r="F203" s="34"/>
      <c r="G203" s="34"/>
      <c r="H203" s="35"/>
      <c r="I203" s="52"/>
    </row>
    <row r="204" spans="1:9" x14ac:dyDescent="0.25">
      <c r="A204" s="71"/>
      <c r="B204" s="51"/>
      <c r="C204" s="34"/>
      <c r="D204" s="34"/>
      <c r="E204" s="34"/>
      <c r="F204" s="34"/>
      <c r="G204" s="34"/>
      <c r="H204" s="35"/>
      <c r="I204" s="52"/>
    </row>
    <row r="205" spans="1:9" x14ac:dyDescent="0.25">
      <c r="A205" s="71"/>
      <c r="B205" s="51"/>
      <c r="C205" s="34"/>
      <c r="D205" s="34"/>
      <c r="E205" s="34"/>
      <c r="F205" s="34"/>
      <c r="G205" s="34"/>
      <c r="H205" s="35"/>
      <c r="I205" s="52"/>
    </row>
    <row r="206" spans="1:9" x14ac:dyDescent="0.25">
      <c r="A206" s="71"/>
      <c r="B206" s="51"/>
      <c r="C206" s="34"/>
      <c r="D206" s="34"/>
      <c r="E206" s="34"/>
      <c r="F206" s="34"/>
      <c r="G206" s="34"/>
      <c r="H206" s="35"/>
      <c r="I206" s="52"/>
    </row>
    <row r="207" spans="1:9" x14ac:dyDescent="0.25">
      <c r="A207" s="71"/>
      <c r="B207" s="51"/>
      <c r="C207" s="34"/>
      <c r="D207" s="34"/>
      <c r="E207" s="34"/>
      <c r="F207" s="34"/>
      <c r="G207" s="34"/>
      <c r="H207" s="35"/>
      <c r="I207" s="52"/>
    </row>
    <row r="208" spans="1:9" x14ac:dyDescent="0.25">
      <c r="A208" s="71"/>
      <c r="B208" s="51"/>
      <c r="C208" s="34"/>
      <c r="D208" s="34"/>
      <c r="E208" s="34"/>
      <c r="F208" s="34"/>
      <c r="G208" s="34"/>
      <c r="H208" s="35"/>
      <c r="I208" s="52"/>
    </row>
    <row r="209" spans="1:9" x14ac:dyDescent="0.25">
      <c r="A209" s="71"/>
      <c r="B209" s="51"/>
      <c r="C209" s="34"/>
      <c r="D209" s="34"/>
      <c r="E209" s="34"/>
      <c r="F209" s="34"/>
      <c r="G209" s="34"/>
      <c r="H209" s="35"/>
      <c r="I209" s="52"/>
    </row>
    <row r="210" spans="1:9" x14ac:dyDescent="0.25">
      <c r="A210" s="71"/>
      <c r="B210" s="51"/>
      <c r="C210" s="34"/>
      <c r="D210" s="34"/>
      <c r="E210" s="34"/>
      <c r="F210" s="34"/>
      <c r="G210" s="34"/>
      <c r="H210" s="35"/>
      <c r="I210" s="52"/>
    </row>
    <row r="211" spans="1:9" x14ac:dyDescent="0.25">
      <c r="A211" s="71"/>
      <c r="B211" s="51"/>
      <c r="C211" s="34"/>
      <c r="D211" s="34"/>
      <c r="E211" s="34"/>
      <c r="F211" s="34"/>
      <c r="G211" s="34"/>
      <c r="H211" s="35"/>
      <c r="I211" s="52"/>
    </row>
    <row r="212" spans="1:9" x14ac:dyDescent="0.25">
      <c r="A212" s="71"/>
      <c r="B212" s="51"/>
      <c r="C212" s="34"/>
      <c r="D212" s="34"/>
      <c r="E212" s="34"/>
      <c r="F212" s="34"/>
      <c r="G212" s="34"/>
      <c r="H212" s="35"/>
      <c r="I212" s="52"/>
    </row>
    <row r="213" spans="1:9" x14ac:dyDescent="0.25">
      <c r="A213" s="71"/>
      <c r="B213" s="51"/>
      <c r="C213" s="34"/>
      <c r="D213" s="34"/>
      <c r="E213" s="34"/>
      <c r="F213" s="34"/>
      <c r="G213" s="34"/>
      <c r="H213" s="35"/>
      <c r="I213" s="52"/>
    </row>
    <row r="214" spans="1:9" x14ac:dyDescent="0.25">
      <c r="A214" s="71"/>
      <c r="B214" s="51"/>
      <c r="C214" s="34"/>
      <c r="D214" s="34"/>
      <c r="E214" s="34"/>
      <c r="F214" s="34"/>
      <c r="G214" s="34"/>
      <c r="H214" s="35"/>
      <c r="I214" s="52"/>
    </row>
    <row r="215" spans="1:9" x14ac:dyDescent="0.25">
      <c r="A215" s="71"/>
      <c r="B215" s="51"/>
      <c r="C215" s="34"/>
      <c r="D215" s="34"/>
      <c r="E215" s="34"/>
      <c r="F215" s="34"/>
      <c r="G215" s="34"/>
      <c r="H215" s="35"/>
      <c r="I215" s="52"/>
    </row>
    <row r="216" spans="1:9" x14ac:dyDescent="0.25">
      <c r="A216" s="71"/>
      <c r="B216" s="51"/>
      <c r="C216" s="34"/>
      <c r="D216" s="34"/>
      <c r="E216" s="34"/>
      <c r="F216" s="34"/>
      <c r="G216" s="34"/>
      <c r="H216" s="35"/>
      <c r="I216" s="52"/>
    </row>
    <row r="217" spans="1:9" x14ac:dyDescent="0.25">
      <c r="A217" s="71"/>
      <c r="B217" s="51"/>
      <c r="C217" s="34"/>
      <c r="D217" s="34"/>
      <c r="E217" s="34"/>
      <c r="F217" s="34"/>
      <c r="G217" s="34"/>
      <c r="H217" s="35"/>
      <c r="I217" s="52"/>
    </row>
    <row r="218" spans="1:9" x14ac:dyDescent="0.25">
      <c r="A218" s="71"/>
      <c r="B218" s="51"/>
      <c r="C218" s="34"/>
      <c r="D218" s="34"/>
      <c r="E218" s="34"/>
      <c r="F218" s="34"/>
      <c r="G218" s="34"/>
      <c r="H218" s="35"/>
      <c r="I218" s="52"/>
    </row>
    <row r="219" spans="1:9" x14ac:dyDescent="0.25">
      <c r="A219" s="71"/>
      <c r="B219" s="51"/>
      <c r="C219" s="34"/>
      <c r="D219" s="34"/>
      <c r="E219" s="34"/>
      <c r="F219" s="34"/>
      <c r="G219" s="34"/>
      <c r="H219" s="35"/>
      <c r="I219" s="52"/>
    </row>
  </sheetData>
  <mergeCells count="1">
    <mergeCell ref="C1:G1"/>
  </mergeCells>
  <phoneticPr fontId="3" type="noConversion"/>
  <conditionalFormatting sqref="A3:B150 I3:I150">
    <cfRule type="expression" dxfId="192" priority="28" stopIfTrue="1">
      <formula>MOD(ROW(),2)=0</formula>
    </cfRule>
  </conditionalFormatting>
  <conditionalFormatting sqref="C3:G150">
    <cfRule type="expression" dxfId="191" priority="7" stopIfTrue="1">
      <formula>MOD(ROW(),2)=0</formula>
    </cfRule>
  </conditionalFormatting>
  <conditionalFormatting sqref="H4:H150">
    <cfRule type="expression" dxfId="190" priority="4" stopIfTrue="1">
      <formula>MOD(ROW(),2)=0</formula>
    </cfRule>
  </conditionalFormatting>
  <conditionalFormatting sqref="H4:H150">
    <cfRule type="expression" dxfId="189" priority="3" stopIfTrue="1">
      <formula>MOD(ROW(),2)=0</formula>
    </cfRule>
  </conditionalFormatting>
  <conditionalFormatting sqref="H3:H150">
    <cfRule type="expression" dxfId="188" priority="2" stopIfTrue="1">
      <formula>MOD(ROW(),2)=0</formula>
    </cfRule>
  </conditionalFormatting>
  <conditionalFormatting sqref="H3:H150">
    <cfRule type="expression" dxfId="187" priority="1" stopIfTrue="1">
      <formula>MOD(ROW(),2)=0</formula>
    </cfRule>
  </conditionalFormatting>
  <pageMargins left="0.75" right="0.75" top="1" bottom="1" header="0.5" footer="0.5"/>
  <pageSetup orientation="portrait"/>
  <headerFooter alignWithMargins="0">
    <oddHeader>&amp;C&amp;"Arial,Bold"&amp;16JV Figures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219"/>
  <sheetViews>
    <sheetView zoomScale="110" zoomScaleNormal="110" zoomScalePageLayoutView="110" workbookViewId="0">
      <pane xSplit="1" ySplit="2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C28" sqref="C28"/>
    </sheetView>
  </sheetViews>
  <sheetFormatPr defaultColWidth="8.85546875" defaultRowHeight="15.75" x14ac:dyDescent="0.25"/>
  <cols>
    <col min="1" max="1" width="9.140625" style="70" customWidth="1"/>
    <col min="2" max="2" width="12.7109375" style="9" customWidth="1"/>
    <col min="3" max="7" width="9.28515625" style="5" customWidth="1"/>
    <col min="8" max="8" width="9.28515625" style="16" customWidth="1"/>
    <col min="9" max="9" width="8.42578125" style="12" bestFit="1" customWidth="1"/>
    <col min="11" max="11" width="8.85546875" style="96"/>
  </cols>
  <sheetData>
    <row r="1" spans="1:11" ht="16.5" thickTop="1" x14ac:dyDescent="0.25">
      <c r="B1" s="17" t="s">
        <v>10</v>
      </c>
      <c r="C1" s="112" t="s">
        <v>79</v>
      </c>
      <c r="D1" s="113"/>
      <c r="E1" s="113"/>
      <c r="F1" s="113"/>
      <c r="G1" s="113"/>
      <c r="H1" s="14"/>
      <c r="I1" s="11"/>
    </row>
    <row r="2" spans="1:11" ht="30.75" x14ac:dyDescent="0.25">
      <c r="A2" s="70" t="s">
        <v>18</v>
      </c>
      <c r="B2" s="7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3" t="s">
        <v>6</v>
      </c>
      <c r="I2" s="26" t="s">
        <v>19</v>
      </c>
    </row>
    <row r="3" spans="1:11" x14ac:dyDescent="0.25">
      <c r="A3" s="67">
        <f>IF(Draw!E2=0,"",Draw!E2)</f>
        <v>1</v>
      </c>
      <c r="B3" s="8">
        <v>2.1</v>
      </c>
      <c r="C3" s="68">
        <v>44</v>
      </c>
      <c r="D3" s="68">
        <v>43</v>
      </c>
      <c r="E3" s="68">
        <v>44</v>
      </c>
      <c r="F3" s="68"/>
      <c r="G3" s="68"/>
      <c r="H3" s="38">
        <f t="shared" ref="H3:H5" si="0">IF(B3="","",IF(K3=3,(SUM(C3:G3)/(300/(6.5+(B3-1)*6.5))),IF(K3=4,(SUM(C3:G3)-MAX(C3:G3))/(300/(6.5+(B3-1)*6.5)),IF(K3=5,(SUM(C3:G3)-MAX(C3:G3)-MIN(C3:G3))/(300/(6.5+(B3-1)*6.5)),0))))</f>
        <v>5.9604999999999997</v>
      </c>
      <c r="I3" s="68"/>
      <c r="K3" s="96">
        <f>COUNT(C3:G3)</f>
        <v>3</v>
      </c>
    </row>
    <row r="4" spans="1:11" x14ac:dyDescent="0.25">
      <c r="A4" s="67">
        <f>IF(Draw!E3=0,"",Draw!E3)</f>
        <v>2</v>
      </c>
      <c r="B4" s="8">
        <f t="shared" ref="B4" si="1">IF(A4="","",B$3)</f>
        <v>2.1</v>
      </c>
      <c r="C4" s="68">
        <v>47</v>
      </c>
      <c r="D4" s="68">
        <v>47</v>
      </c>
      <c r="E4" s="68">
        <v>47</v>
      </c>
      <c r="F4" s="68"/>
      <c r="G4" s="68"/>
      <c r="H4" s="38">
        <f t="shared" si="0"/>
        <v>6.4154999999999998</v>
      </c>
      <c r="I4" s="68"/>
      <c r="K4" s="96">
        <f t="shared" ref="K4:K67" si="2">COUNT(C4:G4)</f>
        <v>3</v>
      </c>
    </row>
    <row r="5" spans="1:11" x14ac:dyDescent="0.25">
      <c r="A5" s="78">
        <f>IF(Draw!E4=0,"",Draw!E4)</f>
        <v>3</v>
      </c>
      <c r="B5" s="53">
        <v>1.2</v>
      </c>
      <c r="C5" s="69">
        <v>55</v>
      </c>
      <c r="D5" s="69">
        <v>58</v>
      </c>
      <c r="E5" s="69">
        <v>54</v>
      </c>
      <c r="F5" s="69"/>
      <c r="G5" s="69"/>
      <c r="H5" s="38">
        <f t="shared" si="0"/>
        <v>4.3420000000000005</v>
      </c>
      <c r="I5" s="69"/>
      <c r="K5" s="96">
        <f t="shared" si="2"/>
        <v>3</v>
      </c>
    </row>
    <row r="6" spans="1:11" x14ac:dyDescent="0.25">
      <c r="A6" s="67">
        <f>IF(Draw!E5=0,"",Draw!E5)</f>
        <v>4</v>
      </c>
      <c r="B6" s="8">
        <f t="shared" ref="B6:B69" si="3">IF(A6="","",B$3)</f>
        <v>2.1</v>
      </c>
      <c r="C6" s="68">
        <v>48</v>
      </c>
      <c r="D6" s="68">
        <v>49</v>
      </c>
      <c r="E6" s="68">
        <v>49</v>
      </c>
      <c r="F6" s="68"/>
      <c r="G6" s="68"/>
      <c r="H6" s="38">
        <f t="shared" ref="H6:H69" si="4">IF(B6="","",IF(K6=3,(SUM(C6:G6)/(300/(6.5+(B6-1)*6.5))),IF(K6=4,(SUM(C6:G6)-MAX(C6:G6))/(300/(6.5+(B6-1)*6.5)),IF(K6=5,(SUM(C6:G6)-MAX(C6:G6)-MIN(C6:G6))/(300/(6.5+(B6-1)*6.5)),0))))</f>
        <v>6.6429999999999998</v>
      </c>
      <c r="I6" s="68"/>
      <c r="K6" s="96">
        <f t="shared" si="2"/>
        <v>3</v>
      </c>
    </row>
    <row r="7" spans="1:11" x14ac:dyDescent="0.25">
      <c r="A7" s="78">
        <f>IF(Draw!E6=0,"",Draw!E6)</f>
        <v>5</v>
      </c>
      <c r="B7" s="53">
        <f t="shared" si="3"/>
        <v>2.1</v>
      </c>
      <c r="C7" s="69">
        <v>48</v>
      </c>
      <c r="D7" s="69">
        <v>52</v>
      </c>
      <c r="E7" s="69">
        <v>48</v>
      </c>
      <c r="F7" s="69"/>
      <c r="G7" s="69"/>
      <c r="H7" s="38">
        <f t="shared" si="4"/>
        <v>6.734</v>
      </c>
      <c r="I7" s="69"/>
      <c r="K7" s="96">
        <f t="shared" si="2"/>
        <v>3</v>
      </c>
    </row>
    <row r="8" spans="1:11" x14ac:dyDescent="0.25">
      <c r="A8" s="67">
        <f>IF(Draw!E7=0,"",Draw!E7)</f>
        <v>6</v>
      </c>
      <c r="B8" s="8">
        <f t="shared" si="3"/>
        <v>2.1</v>
      </c>
      <c r="C8" s="68">
        <v>54</v>
      </c>
      <c r="D8" s="68">
        <v>56</v>
      </c>
      <c r="E8" s="68">
        <v>57</v>
      </c>
      <c r="F8" s="68"/>
      <c r="G8" s="68"/>
      <c r="H8" s="38">
        <f t="shared" si="4"/>
        <v>7.5984999999999996</v>
      </c>
      <c r="I8" s="68"/>
      <c r="K8" s="96">
        <f t="shared" si="2"/>
        <v>3</v>
      </c>
    </row>
    <row r="9" spans="1:11" x14ac:dyDescent="0.25">
      <c r="A9" s="78">
        <f>IF(Draw!E8=0,"",Draw!E8)</f>
        <v>7</v>
      </c>
      <c r="B9" s="53">
        <f t="shared" si="3"/>
        <v>2.1</v>
      </c>
      <c r="C9" s="69">
        <v>49</v>
      </c>
      <c r="D9" s="69">
        <v>48</v>
      </c>
      <c r="E9" s="69">
        <v>46</v>
      </c>
      <c r="F9" s="69"/>
      <c r="G9" s="69"/>
      <c r="H9" s="38">
        <f t="shared" si="4"/>
        <v>6.5065</v>
      </c>
      <c r="I9" s="69"/>
      <c r="K9" s="96">
        <f t="shared" si="2"/>
        <v>3</v>
      </c>
    </row>
    <row r="10" spans="1:11" x14ac:dyDescent="0.25">
      <c r="A10" s="67">
        <f>IF(Draw!E9=0,"",Draw!E9)</f>
        <v>8</v>
      </c>
      <c r="B10" s="8">
        <f t="shared" si="3"/>
        <v>2.1</v>
      </c>
      <c r="C10" s="68">
        <v>43</v>
      </c>
      <c r="D10" s="68">
        <v>41</v>
      </c>
      <c r="E10" s="68">
        <v>42</v>
      </c>
      <c r="F10" s="68"/>
      <c r="G10" s="68"/>
      <c r="H10" s="38">
        <f t="shared" si="4"/>
        <v>5.7329999999999997</v>
      </c>
      <c r="I10" s="68"/>
      <c r="K10" s="96">
        <f t="shared" si="2"/>
        <v>3</v>
      </c>
    </row>
    <row r="11" spans="1:11" x14ac:dyDescent="0.25">
      <c r="A11" s="78">
        <f>IF(Draw!E10=0,"",Draw!E10)</f>
        <v>9</v>
      </c>
      <c r="B11" s="53">
        <f t="shared" si="3"/>
        <v>2.1</v>
      </c>
      <c r="C11" s="69">
        <v>51</v>
      </c>
      <c r="D11" s="69">
        <v>56</v>
      </c>
      <c r="E11" s="69">
        <v>49</v>
      </c>
      <c r="F11" s="69"/>
      <c r="G11" s="69"/>
      <c r="H11" s="38">
        <f t="shared" si="4"/>
        <v>7.0979999999999999</v>
      </c>
      <c r="I11" s="69"/>
      <c r="K11" s="96">
        <f t="shared" si="2"/>
        <v>3</v>
      </c>
    </row>
    <row r="12" spans="1:11" x14ac:dyDescent="0.25">
      <c r="A12" s="67">
        <f>IF(Draw!E11=0,"",Draw!E11)</f>
        <v>10</v>
      </c>
      <c r="B12" s="8">
        <f t="shared" si="3"/>
        <v>2.1</v>
      </c>
      <c r="C12" s="68">
        <v>53</v>
      </c>
      <c r="D12" s="68">
        <v>51</v>
      </c>
      <c r="E12" s="68">
        <v>48</v>
      </c>
      <c r="F12" s="68"/>
      <c r="G12" s="68"/>
      <c r="H12" s="38">
        <f t="shared" si="4"/>
        <v>6.9160000000000004</v>
      </c>
      <c r="I12" s="68"/>
      <c r="K12" s="96">
        <f t="shared" si="2"/>
        <v>3</v>
      </c>
    </row>
    <row r="13" spans="1:11" x14ac:dyDescent="0.25">
      <c r="A13" s="78">
        <f>IF(Draw!E12=0,"",Draw!E12)</f>
        <v>11</v>
      </c>
      <c r="B13" s="53">
        <f t="shared" si="3"/>
        <v>2.1</v>
      </c>
      <c r="C13" s="69">
        <v>55</v>
      </c>
      <c r="D13" s="69">
        <v>55</v>
      </c>
      <c r="E13" s="69">
        <v>52</v>
      </c>
      <c r="F13" s="69"/>
      <c r="G13" s="69"/>
      <c r="H13" s="38">
        <f t="shared" si="4"/>
        <v>7.3709999999999996</v>
      </c>
      <c r="I13" s="69"/>
      <c r="K13" s="96">
        <f t="shared" si="2"/>
        <v>3</v>
      </c>
    </row>
    <row r="14" spans="1:11" x14ac:dyDescent="0.25">
      <c r="A14" s="67">
        <f>IF(Draw!E13=0,"",Draw!E13)</f>
        <v>12</v>
      </c>
      <c r="B14" s="8">
        <f t="shared" si="3"/>
        <v>2.1</v>
      </c>
      <c r="C14" s="68">
        <v>57</v>
      </c>
      <c r="D14" s="68">
        <v>57</v>
      </c>
      <c r="E14" s="68">
        <v>54</v>
      </c>
      <c r="F14" s="68"/>
      <c r="G14" s="68"/>
      <c r="H14" s="38">
        <f t="shared" si="4"/>
        <v>7.6440000000000001</v>
      </c>
      <c r="I14" s="68"/>
      <c r="K14" s="96">
        <f t="shared" si="2"/>
        <v>3</v>
      </c>
    </row>
    <row r="15" spans="1:11" x14ac:dyDescent="0.25">
      <c r="A15" s="78">
        <f>IF(Draw!E14=0,"",Draw!E14)</f>
        <v>13</v>
      </c>
      <c r="B15" s="53">
        <f t="shared" si="3"/>
        <v>2.1</v>
      </c>
      <c r="C15" s="69">
        <v>52</v>
      </c>
      <c r="D15" s="69">
        <v>50</v>
      </c>
      <c r="E15" s="69">
        <v>50</v>
      </c>
      <c r="F15" s="69"/>
      <c r="G15" s="69"/>
      <c r="H15" s="38">
        <f t="shared" si="4"/>
        <v>6.9160000000000004</v>
      </c>
      <c r="I15" s="69"/>
      <c r="K15" s="96">
        <f t="shared" si="2"/>
        <v>3</v>
      </c>
    </row>
    <row r="16" spans="1:11" x14ac:dyDescent="0.25">
      <c r="A16" s="67">
        <f>IF(Draw!E15=0,"",Draw!E15)</f>
        <v>14</v>
      </c>
      <c r="B16" s="8">
        <f t="shared" si="3"/>
        <v>2.1</v>
      </c>
      <c r="C16" s="68">
        <v>44</v>
      </c>
      <c r="D16" s="68">
        <v>45</v>
      </c>
      <c r="E16" s="68">
        <v>46</v>
      </c>
      <c r="F16" s="68"/>
      <c r="G16" s="68"/>
      <c r="H16" s="38">
        <f t="shared" si="4"/>
        <v>6.1425000000000001</v>
      </c>
      <c r="I16" s="68"/>
      <c r="K16" s="96">
        <f t="shared" si="2"/>
        <v>3</v>
      </c>
    </row>
    <row r="17" spans="1:11" x14ac:dyDescent="0.25">
      <c r="A17" s="78">
        <f>IF(Draw!E16=0,"",Draw!E16)</f>
        <v>15</v>
      </c>
      <c r="B17" s="53">
        <f t="shared" si="3"/>
        <v>2.1</v>
      </c>
      <c r="C17" s="69">
        <v>50</v>
      </c>
      <c r="D17" s="69">
        <v>53</v>
      </c>
      <c r="E17" s="69">
        <v>52</v>
      </c>
      <c r="F17" s="69"/>
      <c r="G17" s="69"/>
      <c r="H17" s="38">
        <f t="shared" si="4"/>
        <v>7.0525000000000002</v>
      </c>
      <c r="I17" s="69"/>
      <c r="K17" s="96">
        <f t="shared" si="2"/>
        <v>3</v>
      </c>
    </row>
    <row r="18" spans="1:11" x14ac:dyDescent="0.25">
      <c r="A18" s="67">
        <f>IF(Draw!E17=0,"",Draw!E17)</f>
        <v>16</v>
      </c>
      <c r="B18" s="8">
        <f t="shared" si="3"/>
        <v>2.1</v>
      </c>
      <c r="C18" s="68">
        <v>49</v>
      </c>
      <c r="D18" s="68">
        <v>50</v>
      </c>
      <c r="E18" s="68">
        <v>50</v>
      </c>
      <c r="F18" s="68"/>
      <c r="G18" s="68"/>
      <c r="H18" s="38">
        <f t="shared" si="4"/>
        <v>6.7794999999999996</v>
      </c>
      <c r="I18" s="68"/>
      <c r="K18" s="96">
        <f t="shared" si="2"/>
        <v>3</v>
      </c>
    </row>
    <row r="19" spans="1:11" x14ac:dyDescent="0.25">
      <c r="A19" s="78">
        <f>IF(Draw!E18=0,"",Draw!E18)</f>
        <v>17</v>
      </c>
      <c r="B19" s="53">
        <f t="shared" si="3"/>
        <v>2.1</v>
      </c>
      <c r="C19" s="69">
        <v>51</v>
      </c>
      <c r="D19" s="69">
        <v>51</v>
      </c>
      <c r="E19" s="69">
        <v>50</v>
      </c>
      <c r="F19" s="69"/>
      <c r="G19" s="69"/>
      <c r="H19" s="38">
        <f t="shared" si="4"/>
        <v>6.9160000000000004</v>
      </c>
      <c r="I19" s="69"/>
      <c r="K19" s="96">
        <f t="shared" si="2"/>
        <v>3</v>
      </c>
    </row>
    <row r="20" spans="1:11" x14ac:dyDescent="0.25">
      <c r="A20" s="67">
        <f>IF(Draw!E19=0,"",Draw!E19)</f>
        <v>18</v>
      </c>
      <c r="B20" s="8">
        <f t="shared" si="3"/>
        <v>2.1</v>
      </c>
      <c r="C20" s="68">
        <v>52</v>
      </c>
      <c r="D20" s="68">
        <v>56</v>
      </c>
      <c r="E20" s="68">
        <v>56</v>
      </c>
      <c r="F20" s="68"/>
      <c r="G20" s="68"/>
      <c r="H20" s="38">
        <f t="shared" si="4"/>
        <v>7.4619999999999997</v>
      </c>
      <c r="I20" s="68"/>
      <c r="K20" s="96">
        <f t="shared" si="2"/>
        <v>3</v>
      </c>
    </row>
    <row r="21" spans="1:11" x14ac:dyDescent="0.25">
      <c r="A21" s="78">
        <f>IF(Draw!E20=0,"",Draw!E20)</f>
        <v>19</v>
      </c>
      <c r="B21" s="53">
        <f t="shared" si="3"/>
        <v>2.1</v>
      </c>
      <c r="C21" s="69">
        <v>54</v>
      </c>
      <c r="D21" s="69">
        <v>52</v>
      </c>
      <c r="E21" s="69">
        <v>53</v>
      </c>
      <c r="F21" s="69"/>
      <c r="G21" s="69"/>
      <c r="H21" s="38">
        <f t="shared" si="4"/>
        <v>7.2344999999999997</v>
      </c>
      <c r="I21" s="69"/>
      <c r="K21" s="96">
        <f t="shared" si="2"/>
        <v>3</v>
      </c>
    </row>
    <row r="22" spans="1:11" x14ac:dyDescent="0.25">
      <c r="A22" s="67">
        <f>IF(Draw!E21=0,"",Draw!E21)</f>
        <v>20</v>
      </c>
      <c r="B22" s="8">
        <f t="shared" si="3"/>
        <v>2.1</v>
      </c>
      <c r="C22" s="68">
        <v>48</v>
      </c>
      <c r="D22" s="68">
        <v>45</v>
      </c>
      <c r="E22" s="68">
        <v>49</v>
      </c>
      <c r="F22" s="68"/>
      <c r="G22" s="68"/>
      <c r="H22" s="38">
        <f t="shared" si="4"/>
        <v>6.4610000000000003</v>
      </c>
      <c r="I22" s="68"/>
      <c r="K22" s="96">
        <f t="shared" si="2"/>
        <v>3</v>
      </c>
    </row>
    <row r="23" spans="1:11" x14ac:dyDescent="0.25">
      <c r="A23" s="78">
        <f>IF(Draw!E22=0,"",Draw!E22)</f>
        <v>21</v>
      </c>
      <c r="B23" s="53">
        <f t="shared" si="3"/>
        <v>2.1</v>
      </c>
      <c r="C23" s="69">
        <v>51</v>
      </c>
      <c r="D23" s="69">
        <v>50</v>
      </c>
      <c r="E23" s="69">
        <v>48</v>
      </c>
      <c r="F23" s="69"/>
      <c r="G23" s="69"/>
      <c r="H23" s="38">
        <f t="shared" si="4"/>
        <v>6.7794999999999996</v>
      </c>
      <c r="I23" s="69"/>
      <c r="K23" s="96">
        <f t="shared" si="2"/>
        <v>3</v>
      </c>
    </row>
    <row r="24" spans="1:11" x14ac:dyDescent="0.25">
      <c r="A24" s="67">
        <f>IF(Draw!E23=0,"",Draw!E23)</f>
        <v>22</v>
      </c>
      <c r="B24" s="8">
        <f t="shared" si="3"/>
        <v>2.1</v>
      </c>
      <c r="C24" s="68">
        <v>50</v>
      </c>
      <c r="D24" s="68">
        <v>49</v>
      </c>
      <c r="E24" s="68">
        <v>50</v>
      </c>
      <c r="F24" s="68"/>
      <c r="G24" s="68"/>
      <c r="H24" s="38">
        <f t="shared" si="4"/>
        <v>6.7794999999999996</v>
      </c>
      <c r="I24" s="68"/>
      <c r="K24" s="96">
        <f t="shared" si="2"/>
        <v>3</v>
      </c>
    </row>
    <row r="25" spans="1:11" x14ac:dyDescent="0.25">
      <c r="A25" s="78">
        <f>IF(Draw!E24=0,"",Draw!E24)</f>
        <v>23</v>
      </c>
      <c r="B25" s="53">
        <f t="shared" si="3"/>
        <v>2.1</v>
      </c>
      <c r="C25" s="69">
        <v>43</v>
      </c>
      <c r="D25" s="69">
        <v>45</v>
      </c>
      <c r="E25" s="69">
        <v>45</v>
      </c>
      <c r="F25" s="69"/>
      <c r="G25" s="69"/>
      <c r="H25" s="38">
        <f t="shared" si="4"/>
        <v>6.0514999999999999</v>
      </c>
      <c r="I25" s="69"/>
      <c r="K25" s="96">
        <f t="shared" si="2"/>
        <v>3</v>
      </c>
    </row>
    <row r="26" spans="1:11" x14ac:dyDescent="0.25">
      <c r="A26" s="67">
        <f>IF(Draw!E25=0,"",Draw!E25)</f>
        <v>24</v>
      </c>
      <c r="B26" s="8">
        <f t="shared" si="3"/>
        <v>2.1</v>
      </c>
      <c r="C26" s="68">
        <v>56</v>
      </c>
      <c r="D26" s="68">
        <v>57</v>
      </c>
      <c r="E26" s="68">
        <v>55</v>
      </c>
      <c r="F26" s="68"/>
      <c r="G26" s="68"/>
      <c r="H26" s="38">
        <f t="shared" si="4"/>
        <v>7.6440000000000001</v>
      </c>
      <c r="I26" s="68"/>
      <c r="K26" s="96">
        <f t="shared" si="2"/>
        <v>3</v>
      </c>
    </row>
    <row r="27" spans="1:11" x14ac:dyDescent="0.25">
      <c r="A27" s="78">
        <f>IF(Draw!E26=0,"",Draw!E26)</f>
        <v>25</v>
      </c>
      <c r="B27" s="53">
        <f t="shared" si="3"/>
        <v>2.1</v>
      </c>
      <c r="C27" s="69">
        <v>51</v>
      </c>
      <c r="D27" s="69">
        <v>48</v>
      </c>
      <c r="E27" s="69">
        <v>49</v>
      </c>
      <c r="F27" s="69"/>
      <c r="G27" s="69"/>
      <c r="H27" s="38">
        <f t="shared" si="4"/>
        <v>6.734</v>
      </c>
      <c r="I27" s="69"/>
      <c r="K27" s="96">
        <f t="shared" si="2"/>
        <v>3</v>
      </c>
    </row>
    <row r="28" spans="1:11" x14ac:dyDescent="0.25">
      <c r="A28" s="67">
        <f>IF(Draw!E27=0,"",Draw!E27)</f>
        <v>26</v>
      </c>
      <c r="B28" s="8">
        <f t="shared" si="3"/>
        <v>2.1</v>
      </c>
      <c r="C28" s="68">
        <v>46</v>
      </c>
      <c r="D28" s="68">
        <v>50</v>
      </c>
      <c r="E28" s="68">
        <v>49</v>
      </c>
      <c r="F28" s="68"/>
      <c r="G28" s="68"/>
      <c r="H28" s="38">
        <f t="shared" si="4"/>
        <v>6.5975000000000001</v>
      </c>
      <c r="I28" s="68"/>
      <c r="K28" s="96">
        <f t="shared" si="2"/>
        <v>3</v>
      </c>
    </row>
    <row r="29" spans="1:11" x14ac:dyDescent="0.25">
      <c r="A29" s="78" t="str">
        <f>IF(Draw!E28=0,"",Draw!E28)</f>
        <v/>
      </c>
      <c r="B29" s="53" t="str">
        <f t="shared" si="3"/>
        <v/>
      </c>
      <c r="C29" s="69"/>
      <c r="D29" s="69"/>
      <c r="E29" s="69"/>
      <c r="F29" s="69"/>
      <c r="G29" s="69"/>
      <c r="H29" s="38" t="str">
        <f t="shared" si="4"/>
        <v/>
      </c>
      <c r="I29" s="69"/>
      <c r="K29" s="96">
        <f t="shared" si="2"/>
        <v>0</v>
      </c>
    </row>
    <row r="30" spans="1:11" x14ac:dyDescent="0.25">
      <c r="A30" s="67" t="str">
        <f>IF(Draw!E29=0,"",Draw!E29)</f>
        <v/>
      </c>
      <c r="B30" s="8" t="str">
        <f t="shared" si="3"/>
        <v/>
      </c>
      <c r="C30" s="68"/>
      <c r="D30" s="68"/>
      <c r="E30" s="68"/>
      <c r="F30" s="68"/>
      <c r="G30" s="68"/>
      <c r="H30" s="38" t="str">
        <f t="shared" si="4"/>
        <v/>
      </c>
      <c r="I30" s="68"/>
      <c r="K30" s="96">
        <f t="shared" si="2"/>
        <v>0</v>
      </c>
    </row>
    <row r="31" spans="1:11" x14ac:dyDescent="0.25">
      <c r="A31" s="78" t="str">
        <f>IF(Draw!E30=0,"",Draw!E30)</f>
        <v/>
      </c>
      <c r="B31" s="53" t="str">
        <f t="shared" si="3"/>
        <v/>
      </c>
      <c r="C31" s="69"/>
      <c r="D31" s="69"/>
      <c r="E31" s="69"/>
      <c r="F31" s="69"/>
      <c r="G31" s="69"/>
      <c r="H31" s="38" t="str">
        <f t="shared" si="4"/>
        <v/>
      </c>
      <c r="I31" s="69"/>
      <c r="K31" s="96">
        <f t="shared" si="2"/>
        <v>0</v>
      </c>
    </row>
    <row r="32" spans="1:11" x14ac:dyDescent="0.25">
      <c r="A32" s="67" t="str">
        <f>IF(Draw!E31=0,"",Draw!E31)</f>
        <v/>
      </c>
      <c r="B32" s="8" t="str">
        <f t="shared" si="3"/>
        <v/>
      </c>
      <c r="C32" s="68"/>
      <c r="D32" s="68"/>
      <c r="E32" s="68"/>
      <c r="F32" s="68"/>
      <c r="G32" s="68"/>
      <c r="H32" s="38" t="str">
        <f t="shared" si="4"/>
        <v/>
      </c>
      <c r="I32" s="68"/>
      <c r="K32" s="96">
        <f t="shared" si="2"/>
        <v>0</v>
      </c>
    </row>
    <row r="33" spans="1:11" x14ac:dyDescent="0.25">
      <c r="A33" s="78" t="str">
        <f>IF(Draw!E32=0,"",Draw!E32)</f>
        <v/>
      </c>
      <c r="B33" s="53" t="str">
        <f t="shared" si="3"/>
        <v/>
      </c>
      <c r="C33" s="69"/>
      <c r="D33" s="69"/>
      <c r="E33" s="69"/>
      <c r="F33" s="69"/>
      <c r="G33" s="69"/>
      <c r="H33" s="38" t="str">
        <f t="shared" si="4"/>
        <v/>
      </c>
      <c r="I33" s="69"/>
      <c r="K33" s="96">
        <f t="shared" si="2"/>
        <v>0</v>
      </c>
    </row>
    <row r="34" spans="1:11" x14ac:dyDescent="0.25">
      <c r="A34" s="67" t="str">
        <f>IF(Draw!E33=0,"",Draw!E33)</f>
        <v/>
      </c>
      <c r="B34" s="8" t="str">
        <f t="shared" si="3"/>
        <v/>
      </c>
      <c r="C34" s="68"/>
      <c r="D34" s="68"/>
      <c r="E34" s="68"/>
      <c r="F34" s="68"/>
      <c r="G34" s="68"/>
      <c r="H34" s="38" t="str">
        <f t="shared" si="4"/>
        <v/>
      </c>
      <c r="I34" s="68"/>
      <c r="K34" s="96">
        <f t="shared" si="2"/>
        <v>0</v>
      </c>
    </row>
    <row r="35" spans="1:11" x14ac:dyDescent="0.25">
      <c r="A35" s="78" t="str">
        <f>IF(Draw!E34=0,"",Draw!E34)</f>
        <v/>
      </c>
      <c r="B35" s="53" t="str">
        <f t="shared" si="3"/>
        <v/>
      </c>
      <c r="C35" s="69"/>
      <c r="D35" s="69"/>
      <c r="E35" s="69"/>
      <c r="F35" s="69"/>
      <c r="G35" s="69"/>
      <c r="H35" s="38" t="str">
        <f t="shared" si="4"/>
        <v/>
      </c>
      <c r="I35" s="69"/>
      <c r="K35" s="96">
        <f t="shared" si="2"/>
        <v>0</v>
      </c>
    </row>
    <row r="36" spans="1:11" x14ac:dyDescent="0.25">
      <c r="A36" s="67" t="str">
        <f>IF(Draw!E35=0,"",Draw!E35)</f>
        <v/>
      </c>
      <c r="B36" s="8" t="str">
        <f t="shared" si="3"/>
        <v/>
      </c>
      <c r="C36" s="68"/>
      <c r="D36" s="68"/>
      <c r="E36" s="68"/>
      <c r="F36" s="68"/>
      <c r="G36" s="68"/>
      <c r="H36" s="38" t="str">
        <f t="shared" si="4"/>
        <v/>
      </c>
      <c r="I36" s="68"/>
      <c r="K36" s="96">
        <f t="shared" si="2"/>
        <v>0</v>
      </c>
    </row>
    <row r="37" spans="1:11" x14ac:dyDescent="0.25">
      <c r="A37" s="78" t="str">
        <f>IF(Draw!E36=0,"",Draw!E36)</f>
        <v/>
      </c>
      <c r="B37" s="53" t="str">
        <f t="shared" si="3"/>
        <v/>
      </c>
      <c r="C37" s="69"/>
      <c r="D37" s="69"/>
      <c r="E37" s="69"/>
      <c r="F37" s="69"/>
      <c r="G37" s="69"/>
      <c r="H37" s="38" t="str">
        <f t="shared" si="4"/>
        <v/>
      </c>
      <c r="I37" s="69"/>
      <c r="K37" s="96">
        <f t="shared" si="2"/>
        <v>0</v>
      </c>
    </row>
    <row r="38" spans="1:11" x14ac:dyDescent="0.25">
      <c r="A38" s="67" t="str">
        <f>IF(Draw!E37=0,"",Draw!E37)</f>
        <v/>
      </c>
      <c r="B38" s="8" t="str">
        <f t="shared" si="3"/>
        <v/>
      </c>
      <c r="C38" s="68"/>
      <c r="D38" s="68"/>
      <c r="E38" s="68"/>
      <c r="F38" s="68"/>
      <c r="G38" s="68"/>
      <c r="H38" s="38" t="str">
        <f t="shared" si="4"/>
        <v/>
      </c>
      <c r="I38" s="68"/>
      <c r="K38" s="96">
        <f t="shared" si="2"/>
        <v>0</v>
      </c>
    </row>
    <row r="39" spans="1:11" x14ac:dyDescent="0.25">
      <c r="A39" s="78" t="str">
        <f>IF(Draw!E38=0,"",Draw!E38)</f>
        <v/>
      </c>
      <c r="B39" s="53" t="str">
        <f t="shared" si="3"/>
        <v/>
      </c>
      <c r="C39" s="69"/>
      <c r="D39" s="69"/>
      <c r="E39" s="69"/>
      <c r="F39" s="69"/>
      <c r="G39" s="69"/>
      <c r="H39" s="38" t="str">
        <f t="shared" si="4"/>
        <v/>
      </c>
      <c r="I39" s="69"/>
      <c r="K39" s="96">
        <f t="shared" si="2"/>
        <v>0</v>
      </c>
    </row>
    <row r="40" spans="1:11" x14ac:dyDescent="0.25">
      <c r="A40" s="67" t="str">
        <f>IF(Draw!E39=0,"",Draw!E39)</f>
        <v/>
      </c>
      <c r="B40" s="8" t="str">
        <f t="shared" si="3"/>
        <v/>
      </c>
      <c r="C40" s="68"/>
      <c r="D40" s="68"/>
      <c r="E40" s="68"/>
      <c r="F40" s="68"/>
      <c r="G40" s="68"/>
      <c r="H40" s="38" t="str">
        <f t="shared" si="4"/>
        <v/>
      </c>
      <c r="I40" s="68"/>
      <c r="K40" s="96">
        <f t="shared" si="2"/>
        <v>0</v>
      </c>
    </row>
    <row r="41" spans="1:11" x14ac:dyDescent="0.25">
      <c r="A41" s="78" t="str">
        <f>IF(Draw!E40=0,"",Draw!E40)</f>
        <v/>
      </c>
      <c r="B41" s="53" t="str">
        <f t="shared" si="3"/>
        <v/>
      </c>
      <c r="C41" s="69"/>
      <c r="D41" s="69"/>
      <c r="E41" s="69"/>
      <c r="F41" s="69"/>
      <c r="G41" s="69"/>
      <c r="H41" s="38" t="str">
        <f t="shared" si="4"/>
        <v/>
      </c>
      <c r="I41" s="69"/>
      <c r="K41" s="96">
        <f t="shared" si="2"/>
        <v>0</v>
      </c>
    </row>
    <row r="42" spans="1:11" x14ac:dyDescent="0.25">
      <c r="A42" s="67" t="str">
        <f>IF(Draw!E41=0,"",Draw!E41)</f>
        <v/>
      </c>
      <c r="B42" s="8" t="str">
        <f t="shared" si="3"/>
        <v/>
      </c>
      <c r="C42" s="68"/>
      <c r="D42" s="68"/>
      <c r="E42" s="68"/>
      <c r="F42" s="68"/>
      <c r="G42" s="68"/>
      <c r="H42" s="38" t="str">
        <f t="shared" si="4"/>
        <v/>
      </c>
      <c r="I42" s="68"/>
      <c r="K42" s="96">
        <f t="shared" si="2"/>
        <v>0</v>
      </c>
    </row>
    <row r="43" spans="1:11" x14ac:dyDescent="0.25">
      <c r="A43" s="78" t="str">
        <f>IF(Draw!E42=0,"",Draw!E42)</f>
        <v/>
      </c>
      <c r="B43" s="53" t="str">
        <f t="shared" si="3"/>
        <v/>
      </c>
      <c r="C43" s="69"/>
      <c r="D43" s="69"/>
      <c r="E43" s="69"/>
      <c r="F43" s="69"/>
      <c r="G43" s="69"/>
      <c r="H43" s="38" t="str">
        <f t="shared" si="4"/>
        <v/>
      </c>
      <c r="I43" s="69"/>
      <c r="K43" s="96">
        <f t="shared" si="2"/>
        <v>0</v>
      </c>
    </row>
    <row r="44" spans="1:11" x14ac:dyDescent="0.25">
      <c r="A44" s="67" t="str">
        <f>IF(Draw!E43=0,"",Draw!E43)</f>
        <v/>
      </c>
      <c r="B44" s="8" t="str">
        <f t="shared" si="3"/>
        <v/>
      </c>
      <c r="C44" s="68"/>
      <c r="D44" s="68"/>
      <c r="E44" s="68"/>
      <c r="F44" s="68"/>
      <c r="G44" s="68"/>
      <c r="H44" s="38" t="str">
        <f t="shared" si="4"/>
        <v/>
      </c>
      <c r="I44" s="68"/>
      <c r="K44" s="96">
        <f t="shared" si="2"/>
        <v>0</v>
      </c>
    </row>
    <row r="45" spans="1:11" x14ac:dyDescent="0.25">
      <c r="A45" s="78" t="str">
        <f>IF(Draw!E44=0,"",Draw!E44)</f>
        <v/>
      </c>
      <c r="B45" s="53" t="str">
        <f t="shared" si="3"/>
        <v/>
      </c>
      <c r="C45" s="69"/>
      <c r="D45" s="69"/>
      <c r="E45" s="69"/>
      <c r="F45" s="69"/>
      <c r="G45" s="69"/>
      <c r="H45" s="38" t="str">
        <f t="shared" si="4"/>
        <v/>
      </c>
      <c r="I45" s="69"/>
      <c r="K45" s="96">
        <f t="shared" si="2"/>
        <v>0</v>
      </c>
    </row>
    <row r="46" spans="1:11" x14ac:dyDescent="0.25">
      <c r="A46" s="67" t="str">
        <f>IF(Draw!E45=0,"",Draw!E45)</f>
        <v/>
      </c>
      <c r="B46" s="8" t="str">
        <f t="shared" si="3"/>
        <v/>
      </c>
      <c r="C46" s="68"/>
      <c r="D46" s="68"/>
      <c r="E46" s="68"/>
      <c r="F46" s="68"/>
      <c r="G46" s="68"/>
      <c r="H46" s="38" t="str">
        <f t="shared" si="4"/>
        <v/>
      </c>
      <c r="I46" s="68"/>
      <c r="K46" s="96">
        <f t="shared" si="2"/>
        <v>0</v>
      </c>
    </row>
    <row r="47" spans="1:11" x14ac:dyDescent="0.25">
      <c r="A47" s="78" t="str">
        <f>IF(Draw!E46=0,"",Draw!E46)</f>
        <v/>
      </c>
      <c r="B47" s="53" t="str">
        <f t="shared" si="3"/>
        <v/>
      </c>
      <c r="C47" s="69"/>
      <c r="D47" s="69"/>
      <c r="E47" s="69"/>
      <c r="F47" s="69"/>
      <c r="G47" s="69"/>
      <c r="H47" s="38" t="str">
        <f t="shared" si="4"/>
        <v/>
      </c>
      <c r="I47" s="69"/>
      <c r="K47" s="96">
        <f t="shared" si="2"/>
        <v>0</v>
      </c>
    </row>
    <row r="48" spans="1:11" x14ac:dyDescent="0.25">
      <c r="A48" s="67" t="str">
        <f>IF(Draw!E47=0,"",Draw!E47)</f>
        <v/>
      </c>
      <c r="B48" s="8" t="str">
        <f t="shared" si="3"/>
        <v/>
      </c>
      <c r="C48" s="68"/>
      <c r="D48" s="68"/>
      <c r="E48" s="68"/>
      <c r="F48" s="68"/>
      <c r="G48" s="68"/>
      <c r="H48" s="38" t="str">
        <f t="shared" si="4"/>
        <v/>
      </c>
      <c r="I48" s="68"/>
      <c r="K48" s="96">
        <f t="shared" si="2"/>
        <v>0</v>
      </c>
    </row>
    <row r="49" spans="1:11" x14ac:dyDescent="0.25">
      <c r="A49" s="78" t="str">
        <f>IF(Draw!E48=0,"",Draw!E48)</f>
        <v/>
      </c>
      <c r="B49" s="53" t="str">
        <f t="shared" si="3"/>
        <v/>
      </c>
      <c r="C49" s="69"/>
      <c r="D49" s="69"/>
      <c r="E49" s="69"/>
      <c r="F49" s="69"/>
      <c r="G49" s="69"/>
      <c r="H49" s="38" t="str">
        <f t="shared" si="4"/>
        <v/>
      </c>
      <c r="I49" s="69"/>
      <c r="K49" s="96">
        <f t="shared" si="2"/>
        <v>0</v>
      </c>
    </row>
    <row r="50" spans="1:11" x14ac:dyDescent="0.25">
      <c r="A50" s="67" t="str">
        <f>IF(Draw!E49=0,"",Draw!E49)</f>
        <v/>
      </c>
      <c r="B50" s="8" t="str">
        <f t="shared" si="3"/>
        <v/>
      </c>
      <c r="C50" s="68"/>
      <c r="D50" s="68"/>
      <c r="E50" s="68"/>
      <c r="F50" s="68"/>
      <c r="G50" s="68"/>
      <c r="H50" s="38" t="str">
        <f t="shared" si="4"/>
        <v/>
      </c>
      <c r="I50" s="68"/>
      <c r="K50" s="96">
        <f t="shared" si="2"/>
        <v>0</v>
      </c>
    </row>
    <row r="51" spans="1:11" x14ac:dyDescent="0.25">
      <c r="A51" s="78" t="str">
        <f>IF(Draw!E50=0,"",Draw!E50)</f>
        <v/>
      </c>
      <c r="B51" s="53" t="str">
        <f t="shared" si="3"/>
        <v/>
      </c>
      <c r="C51" s="69"/>
      <c r="D51" s="69"/>
      <c r="E51" s="69"/>
      <c r="F51" s="69"/>
      <c r="G51" s="69"/>
      <c r="H51" s="38" t="str">
        <f t="shared" si="4"/>
        <v/>
      </c>
      <c r="I51" s="69"/>
      <c r="K51" s="96">
        <f t="shared" si="2"/>
        <v>0</v>
      </c>
    </row>
    <row r="52" spans="1:11" x14ac:dyDescent="0.25">
      <c r="A52" s="67" t="str">
        <f>IF(Draw!E51=0,"",Draw!E51)</f>
        <v/>
      </c>
      <c r="B52" s="8" t="str">
        <f t="shared" si="3"/>
        <v/>
      </c>
      <c r="C52" s="68"/>
      <c r="D52" s="68"/>
      <c r="E52" s="68"/>
      <c r="F52" s="68"/>
      <c r="G52" s="68"/>
      <c r="H52" s="38" t="str">
        <f t="shared" si="4"/>
        <v/>
      </c>
      <c r="I52" s="68"/>
      <c r="K52" s="96">
        <f t="shared" si="2"/>
        <v>0</v>
      </c>
    </row>
    <row r="53" spans="1:11" x14ac:dyDescent="0.25">
      <c r="A53" s="78" t="str">
        <f>IF(Draw!E52=0,"",Draw!E52)</f>
        <v/>
      </c>
      <c r="B53" s="53" t="str">
        <f t="shared" si="3"/>
        <v/>
      </c>
      <c r="C53" s="69"/>
      <c r="D53" s="69"/>
      <c r="E53" s="69"/>
      <c r="F53" s="69"/>
      <c r="G53" s="69"/>
      <c r="H53" s="38" t="str">
        <f t="shared" si="4"/>
        <v/>
      </c>
      <c r="I53" s="69"/>
      <c r="K53" s="96">
        <f t="shared" si="2"/>
        <v>0</v>
      </c>
    </row>
    <row r="54" spans="1:11" x14ac:dyDescent="0.25">
      <c r="A54" s="67" t="str">
        <f>IF(Draw!E53=0,"",Draw!E53)</f>
        <v/>
      </c>
      <c r="B54" s="8" t="str">
        <f t="shared" si="3"/>
        <v/>
      </c>
      <c r="C54" s="68"/>
      <c r="D54" s="68"/>
      <c r="E54" s="68"/>
      <c r="F54" s="68"/>
      <c r="G54" s="68"/>
      <c r="H54" s="38" t="str">
        <f t="shared" si="4"/>
        <v/>
      </c>
      <c r="I54" s="68"/>
      <c r="K54" s="96">
        <f t="shared" si="2"/>
        <v>0</v>
      </c>
    </row>
    <row r="55" spans="1:11" x14ac:dyDescent="0.25">
      <c r="A55" s="78" t="str">
        <f>IF(Draw!E54=0,"",Draw!E54)</f>
        <v/>
      </c>
      <c r="B55" s="53" t="str">
        <f t="shared" si="3"/>
        <v/>
      </c>
      <c r="C55" s="69"/>
      <c r="D55" s="69"/>
      <c r="E55" s="69"/>
      <c r="F55" s="69"/>
      <c r="G55" s="69"/>
      <c r="H55" s="38" t="str">
        <f t="shared" si="4"/>
        <v/>
      </c>
      <c r="I55" s="69"/>
      <c r="K55" s="96">
        <f t="shared" si="2"/>
        <v>0</v>
      </c>
    </row>
    <row r="56" spans="1:11" x14ac:dyDescent="0.25">
      <c r="A56" s="67" t="str">
        <f>IF(Draw!E55=0,"",Draw!E55)</f>
        <v/>
      </c>
      <c r="B56" s="8" t="str">
        <f t="shared" si="3"/>
        <v/>
      </c>
      <c r="C56" s="68"/>
      <c r="D56" s="68"/>
      <c r="E56" s="68"/>
      <c r="F56" s="68"/>
      <c r="G56" s="68"/>
      <c r="H56" s="38" t="str">
        <f t="shared" si="4"/>
        <v/>
      </c>
      <c r="I56" s="68"/>
      <c r="K56" s="96">
        <f t="shared" si="2"/>
        <v>0</v>
      </c>
    </row>
    <row r="57" spans="1:11" x14ac:dyDescent="0.25">
      <c r="A57" s="78" t="str">
        <f>IF(Draw!E56=0,"",Draw!E56)</f>
        <v/>
      </c>
      <c r="B57" s="53" t="str">
        <f t="shared" si="3"/>
        <v/>
      </c>
      <c r="C57" s="69"/>
      <c r="D57" s="69"/>
      <c r="E57" s="69"/>
      <c r="F57" s="69"/>
      <c r="G57" s="69"/>
      <c r="H57" s="38" t="str">
        <f t="shared" si="4"/>
        <v/>
      </c>
      <c r="I57" s="69"/>
      <c r="K57" s="96">
        <f t="shared" si="2"/>
        <v>0</v>
      </c>
    </row>
    <row r="58" spans="1:11" x14ac:dyDescent="0.25">
      <c r="A58" s="67" t="str">
        <f>IF(Draw!E57=0,"",Draw!E57)</f>
        <v/>
      </c>
      <c r="B58" s="8" t="str">
        <f t="shared" si="3"/>
        <v/>
      </c>
      <c r="C58" s="68"/>
      <c r="D58" s="68"/>
      <c r="E58" s="68"/>
      <c r="F58" s="68"/>
      <c r="G58" s="68"/>
      <c r="H58" s="38" t="str">
        <f t="shared" si="4"/>
        <v/>
      </c>
      <c r="I58" s="68"/>
      <c r="K58" s="96">
        <f t="shared" si="2"/>
        <v>0</v>
      </c>
    </row>
    <row r="59" spans="1:11" x14ac:dyDescent="0.25">
      <c r="A59" s="78" t="str">
        <f>IF(Draw!E58=0,"",Draw!E58)</f>
        <v/>
      </c>
      <c r="B59" s="53" t="str">
        <f t="shared" si="3"/>
        <v/>
      </c>
      <c r="C59" s="69"/>
      <c r="D59" s="69"/>
      <c r="E59" s="69"/>
      <c r="F59" s="69"/>
      <c r="G59" s="69"/>
      <c r="H59" s="38" t="str">
        <f t="shared" si="4"/>
        <v/>
      </c>
      <c r="I59" s="69"/>
      <c r="K59" s="96">
        <f t="shared" si="2"/>
        <v>0</v>
      </c>
    </row>
    <row r="60" spans="1:11" x14ac:dyDescent="0.25">
      <c r="A60" s="67" t="str">
        <f>IF(Draw!E59=0,"",Draw!E59)</f>
        <v/>
      </c>
      <c r="B60" s="8" t="str">
        <f t="shared" si="3"/>
        <v/>
      </c>
      <c r="C60" s="68"/>
      <c r="D60" s="68"/>
      <c r="E60" s="68"/>
      <c r="F60" s="68"/>
      <c r="G60" s="68"/>
      <c r="H60" s="38" t="str">
        <f t="shared" si="4"/>
        <v/>
      </c>
      <c r="I60" s="68"/>
      <c r="K60" s="96">
        <f t="shared" si="2"/>
        <v>0</v>
      </c>
    </row>
    <row r="61" spans="1:11" x14ac:dyDescent="0.25">
      <c r="A61" s="78" t="str">
        <f>IF(Draw!E60=0,"",Draw!E60)</f>
        <v/>
      </c>
      <c r="B61" s="53" t="str">
        <f t="shared" si="3"/>
        <v/>
      </c>
      <c r="C61" s="69"/>
      <c r="D61" s="69"/>
      <c r="E61" s="69"/>
      <c r="F61" s="69"/>
      <c r="G61" s="69"/>
      <c r="H61" s="38" t="str">
        <f t="shared" si="4"/>
        <v/>
      </c>
      <c r="I61" s="69"/>
      <c r="K61" s="96">
        <f t="shared" si="2"/>
        <v>0</v>
      </c>
    </row>
    <row r="62" spans="1:11" x14ac:dyDescent="0.25">
      <c r="A62" s="67" t="str">
        <f>IF(Draw!E61=0,"",Draw!E61)</f>
        <v/>
      </c>
      <c r="B62" s="8" t="str">
        <f t="shared" si="3"/>
        <v/>
      </c>
      <c r="C62" s="68"/>
      <c r="D62" s="68"/>
      <c r="E62" s="68"/>
      <c r="F62" s="68"/>
      <c r="G62" s="68"/>
      <c r="H62" s="38" t="str">
        <f t="shared" si="4"/>
        <v/>
      </c>
      <c r="I62" s="68"/>
      <c r="K62" s="96">
        <f t="shared" si="2"/>
        <v>0</v>
      </c>
    </row>
    <row r="63" spans="1:11" x14ac:dyDescent="0.25">
      <c r="A63" s="78" t="str">
        <f>IF(Draw!E62=0,"",Draw!E62)</f>
        <v/>
      </c>
      <c r="B63" s="53" t="str">
        <f t="shared" si="3"/>
        <v/>
      </c>
      <c r="C63" s="69"/>
      <c r="D63" s="69"/>
      <c r="E63" s="69"/>
      <c r="F63" s="69"/>
      <c r="G63" s="69"/>
      <c r="H63" s="38" t="str">
        <f t="shared" si="4"/>
        <v/>
      </c>
      <c r="I63" s="69"/>
      <c r="K63" s="96">
        <f t="shared" si="2"/>
        <v>0</v>
      </c>
    </row>
    <row r="64" spans="1:11" x14ac:dyDescent="0.25">
      <c r="A64" s="67" t="str">
        <f>IF(Draw!E63=0,"",Draw!E63)</f>
        <v/>
      </c>
      <c r="B64" s="8" t="str">
        <f t="shared" si="3"/>
        <v/>
      </c>
      <c r="C64" s="68"/>
      <c r="D64" s="68"/>
      <c r="E64" s="68"/>
      <c r="F64" s="68"/>
      <c r="G64" s="68"/>
      <c r="H64" s="38" t="str">
        <f t="shared" si="4"/>
        <v/>
      </c>
      <c r="I64" s="68"/>
      <c r="K64" s="96">
        <f t="shared" si="2"/>
        <v>0</v>
      </c>
    </row>
    <row r="65" spans="1:11" x14ac:dyDescent="0.25">
      <c r="A65" s="78" t="str">
        <f>IF(Draw!E64=0,"",Draw!E64)</f>
        <v/>
      </c>
      <c r="B65" s="53" t="str">
        <f t="shared" si="3"/>
        <v/>
      </c>
      <c r="C65" s="69"/>
      <c r="D65" s="69"/>
      <c r="E65" s="69"/>
      <c r="F65" s="69"/>
      <c r="G65" s="69"/>
      <c r="H65" s="38" t="str">
        <f t="shared" si="4"/>
        <v/>
      </c>
      <c r="I65" s="69"/>
      <c r="K65" s="96">
        <f t="shared" si="2"/>
        <v>0</v>
      </c>
    </row>
    <row r="66" spans="1:11" x14ac:dyDescent="0.25">
      <c r="A66" s="67" t="str">
        <f>IF(Draw!E65=0,"",Draw!E65)</f>
        <v/>
      </c>
      <c r="B66" s="8" t="str">
        <f t="shared" si="3"/>
        <v/>
      </c>
      <c r="C66" s="68"/>
      <c r="D66" s="68"/>
      <c r="E66" s="68"/>
      <c r="F66" s="68"/>
      <c r="G66" s="68"/>
      <c r="H66" s="38" t="str">
        <f t="shared" si="4"/>
        <v/>
      </c>
      <c r="I66" s="68"/>
      <c r="K66" s="96">
        <f t="shared" si="2"/>
        <v>0</v>
      </c>
    </row>
    <row r="67" spans="1:11" x14ac:dyDescent="0.25">
      <c r="A67" s="78" t="str">
        <f>IF(Draw!E66=0,"",Draw!E66)</f>
        <v/>
      </c>
      <c r="B67" s="53" t="str">
        <f t="shared" si="3"/>
        <v/>
      </c>
      <c r="C67" s="69"/>
      <c r="D67" s="69"/>
      <c r="E67" s="69"/>
      <c r="F67" s="69"/>
      <c r="G67" s="69"/>
      <c r="H67" s="38" t="str">
        <f t="shared" si="4"/>
        <v/>
      </c>
      <c r="I67" s="69"/>
      <c r="K67" s="96">
        <f t="shared" si="2"/>
        <v>0</v>
      </c>
    </row>
    <row r="68" spans="1:11" x14ac:dyDescent="0.25">
      <c r="A68" s="67" t="str">
        <f>IF(Draw!E67=0,"",Draw!E67)</f>
        <v/>
      </c>
      <c r="B68" s="8" t="str">
        <f t="shared" si="3"/>
        <v/>
      </c>
      <c r="C68" s="68"/>
      <c r="D68" s="68"/>
      <c r="E68" s="68"/>
      <c r="F68" s="68"/>
      <c r="G68" s="68"/>
      <c r="H68" s="38" t="str">
        <f t="shared" si="4"/>
        <v/>
      </c>
      <c r="I68" s="68"/>
      <c r="K68" s="96">
        <f t="shared" ref="K68:K131" si="5">COUNT(C68:G68)</f>
        <v>0</v>
      </c>
    </row>
    <row r="69" spans="1:11" x14ac:dyDescent="0.25">
      <c r="A69" s="78" t="str">
        <f>IF(Draw!E68=0,"",Draw!E68)</f>
        <v/>
      </c>
      <c r="B69" s="53" t="str">
        <f t="shared" si="3"/>
        <v/>
      </c>
      <c r="C69" s="69"/>
      <c r="D69" s="69"/>
      <c r="E69" s="69"/>
      <c r="F69" s="69"/>
      <c r="G69" s="69"/>
      <c r="H69" s="38" t="str">
        <f t="shared" si="4"/>
        <v/>
      </c>
      <c r="I69" s="69"/>
      <c r="K69" s="96">
        <f t="shared" si="5"/>
        <v>0</v>
      </c>
    </row>
    <row r="70" spans="1:11" x14ac:dyDescent="0.25">
      <c r="A70" s="67" t="str">
        <f>IF(Draw!E69=0,"",Draw!E69)</f>
        <v/>
      </c>
      <c r="B70" s="8" t="str">
        <f t="shared" ref="B70:B133" si="6">IF(A70="","",B$3)</f>
        <v/>
      </c>
      <c r="C70" s="68"/>
      <c r="D70" s="68"/>
      <c r="E70" s="68"/>
      <c r="F70" s="68"/>
      <c r="G70" s="68"/>
      <c r="H70" s="38" t="str">
        <f t="shared" ref="H70:H133" si="7">IF(B70="","",IF(K70=3,(SUM(C70:G70)/(300/(6.5+(B70-1)*6.5))),IF(K70=4,(SUM(C70:G70)-MAX(C70:G70))/(300/(6.5+(B70-1)*6.5)),IF(K70=5,(SUM(C70:G70)-MAX(C70:G70)-MIN(C70:G70))/(300/(6.5+(B70-1)*6.5)),0))))</f>
        <v/>
      </c>
      <c r="I70" s="68"/>
      <c r="K70" s="96">
        <f t="shared" si="5"/>
        <v>0</v>
      </c>
    </row>
    <row r="71" spans="1:11" x14ac:dyDescent="0.25">
      <c r="A71" s="78" t="str">
        <f>IF(Draw!E70=0,"",Draw!E70)</f>
        <v/>
      </c>
      <c r="B71" s="53" t="str">
        <f t="shared" si="6"/>
        <v/>
      </c>
      <c r="C71" s="69"/>
      <c r="D71" s="69"/>
      <c r="E71" s="69"/>
      <c r="F71" s="69"/>
      <c r="G71" s="69"/>
      <c r="H71" s="38" t="str">
        <f t="shared" si="7"/>
        <v/>
      </c>
      <c r="I71" s="69"/>
      <c r="K71" s="96">
        <f t="shared" si="5"/>
        <v>0</v>
      </c>
    </row>
    <row r="72" spans="1:11" x14ac:dyDescent="0.25">
      <c r="A72" s="67" t="str">
        <f>IF(Draw!E71=0,"",Draw!E71)</f>
        <v/>
      </c>
      <c r="B72" s="8" t="str">
        <f t="shared" si="6"/>
        <v/>
      </c>
      <c r="C72" s="68"/>
      <c r="D72" s="68"/>
      <c r="E72" s="68"/>
      <c r="F72" s="68"/>
      <c r="G72" s="68"/>
      <c r="H72" s="38" t="str">
        <f t="shared" si="7"/>
        <v/>
      </c>
      <c r="I72" s="68"/>
      <c r="K72" s="96">
        <f t="shared" si="5"/>
        <v>0</v>
      </c>
    </row>
    <row r="73" spans="1:11" x14ac:dyDescent="0.25">
      <c r="A73" s="78" t="str">
        <f>IF(Draw!E72=0,"",Draw!E72)</f>
        <v/>
      </c>
      <c r="B73" s="53" t="str">
        <f t="shared" si="6"/>
        <v/>
      </c>
      <c r="C73" s="69"/>
      <c r="D73" s="69"/>
      <c r="E73" s="69"/>
      <c r="F73" s="69"/>
      <c r="G73" s="69"/>
      <c r="H73" s="38" t="str">
        <f t="shared" si="7"/>
        <v/>
      </c>
      <c r="I73" s="69"/>
      <c r="K73" s="96">
        <f t="shared" si="5"/>
        <v>0</v>
      </c>
    </row>
    <row r="74" spans="1:11" x14ac:dyDescent="0.25">
      <c r="A74" s="67" t="str">
        <f>IF(Draw!E73=0,"",Draw!E73)</f>
        <v/>
      </c>
      <c r="B74" s="8" t="str">
        <f t="shared" si="6"/>
        <v/>
      </c>
      <c r="C74" s="68"/>
      <c r="D74" s="68"/>
      <c r="E74" s="68"/>
      <c r="F74" s="68"/>
      <c r="G74" s="68"/>
      <c r="H74" s="38" t="str">
        <f t="shared" si="7"/>
        <v/>
      </c>
      <c r="I74" s="68"/>
      <c r="K74" s="96">
        <f t="shared" si="5"/>
        <v>0</v>
      </c>
    </row>
    <row r="75" spans="1:11" x14ac:dyDescent="0.25">
      <c r="A75" s="78" t="str">
        <f>IF(Draw!E74=0,"",Draw!E74)</f>
        <v/>
      </c>
      <c r="B75" s="53" t="str">
        <f t="shared" si="6"/>
        <v/>
      </c>
      <c r="C75" s="69"/>
      <c r="D75" s="69"/>
      <c r="E75" s="69"/>
      <c r="F75" s="69"/>
      <c r="G75" s="69"/>
      <c r="H75" s="38" t="str">
        <f t="shared" si="7"/>
        <v/>
      </c>
      <c r="I75" s="69"/>
      <c r="K75" s="96">
        <f t="shared" si="5"/>
        <v>0</v>
      </c>
    </row>
    <row r="76" spans="1:11" x14ac:dyDescent="0.25">
      <c r="A76" s="67" t="str">
        <f>IF(Draw!E75=0,"",Draw!E75)</f>
        <v/>
      </c>
      <c r="B76" s="8" t="str">
        <f t="shared" si="6"/>
        <v/>
      </c>
      <c r="C76" s="68"/>
      <c r="D76" s="68"/>
      <c r="E76" s="68"/>
      <c r="F76" s="68"/>
      <c r="G76" s="68"/>
      <c r="H76" s="38" t="str">
        <f t="shared" si="7"/>
        <v/>
      </c>
      <c r="I76" s="68"/>
      <c r="K76" s="96">
        <f t="shared" si="5"/>
        <v>0</v>
      </c>
    </row>
    <row r="77" spans="1:11" x14ac:dyDescent="0.25">
      <c r="A77" s="78" t="str">
        <f>IF(Draw!E76=0,"",Draw!E76)</f>
        <v/>
      </c>
      <c r="B77" s="53" t="str">
        <f t="shared" si="6"/>
        <v/>
      </c>
      <c r="C77" s="69"/>
      <c r="D77" s="69"/>
      <c r="E77" s="69"/>
      <c r="F77" s="69"/>
      <c r="G77" s="69"/>
      <c r="H77" s="38" t="str">
        <f t="shared" si="7"/>
        <v/>
      </c>
      <c r="I77" s="69"/>
      <c r="K77" s="96">
        <f t="shared" si="5"/>
        <v>0</v>
      </c>
    </row>
    <row r="78" spans="1:11" x14ac:dyDescent="0.25">
      <c r="A78" s="67" t="str">
        <f>IF(Draw!E77=0,"",Draw!E77)</f>
        <v/>
      </c>
      <c r="B78" s="8" t="str">
        <f t="shared" si="6"/>
        <v/>
      </c>
      <c r="C78" s="68"/>
      <c r="D78" s="68"/>
      <c r="E78" s="68"/>
      <c r="F78" s="68"/>
      <c r="G78" s="68"/>
      <c r="H78" s="38" t="str">
        <f t="shared" si="7"/>
        <v/>
      </c>
      <c r="I78" s="68"/>
      <c r="K78" s="96">
        <f t="shared" si="5"/>
        <v>0</v>
      </c>
    </row>
    <row r="79" spans="1:11" x14ac:dyDescent="0.25">
      <c r="A79" s="78" t="str">
        <f>IF(Draw!E78=0,"",Draw!E78)</f>
        <v/>
      </c>
      <c r="B79" s="53" t="str">
        <f t="shared" si="6"/>
        <v/>
      </c>
      <c r="C79" s="69"/>
      <c r="D79" s="69"/>
      <c r="E79" s="69"/>
      <c r="F79" s="69"/>
      <c r="G79" s="69"/>
      <c r="H79" s="38" t="str">
        <f t="shared" si="7"/>
        <v/>
      </c>
      <c r="I79" s="69"/>
      <c r="K79" s="96">
        <f t="shared" si="5"/>
        <v>0</v>
      </c>
    </row>
    <row r="80" spans="1:11" x14ac:dyDescent="0.25">
      <c r="A80" s="67" t="str">
        <f>IF(Draw!E79=0,"",Draw!E79)</f>
        <v/>
      </c>
      <c r="B80" s="8" t="str">
        <f t="shared" si="6"/>
        <v/>
      </c>
      <c r="C80" s="68"/>
      <c r="D80" s="68"/>
      <c r="E80" s="68"/>
      <c r="F80" s="68"/>
      <c r="G80" s="68"/>
      <c r="H80" s="38" t="str">
        <f t="shared" si="7"/>
        <v/>
      </c>
      <c r="I80" s="68"/>
      <c r="K80" s="96">
        <f t="shared" si="5"/>
        <v>0</v>
      </c>
    </row>
    <row r="81" spans="1:11" x14ac:dyDescent="0.25">
      <c r="A81" s="78" t="str">
        <f>IF(Draw!E80=0,"",Draw!E80)</f>
        <v/>
      </c>
      <c r="B81" s="53" t="str">
        <f t="shared" si="6"/>
        <v/>
      </c>
      <c r="C81" s="69"/>
      <c r="D81" s="69"/>
      <c r="E81" s="69"/>
      <c r="F81" s="69"/>
      <c r="G81" s="69"/>
      <c r="H81" s="38" t="str">
        <f t="shared" si="7"/>
        <v/>
      </c>
      <c r="I81" s="69"/>
      <c r="K81" s="96">
        <f t="shared" si="5"/>
        <v>0</v>
      </c>
    </row>
    <row r="82" spans="1:11" x14ac:dyDescent="0.25">
      <c r="A82" s="67" t="str">
        <f>IF(Draw!E81=0,"",Draw!E81)</f>
        <v/>
      </c>
      <c r="B82" s="8" t="str">
        <f t="shared" si="6"/>
        <v/>
      </c>
      <c r="C82" s="68"/>
      <c r="D82" s="68"/>
      <c r="E82" s="68"/>
      <c r="F82" s="68"/>
      <c r="G82" s="68"/>
      <c r="H82" s="38" t="str">
        <f t="shared" si="7"/>
        <v/>
      </c>
      <c r="I82" s="68"/>
      <c r="K82" s="96">
        <f t="shared" si="5"/>
        <v>0</v>
      </c>
    </row>
    <row r="83" spans="1:11" x14ac:dyDescent="0.25">
      <c r="A83" s="78" t="str">
        <f>IF(Draw!E82=0,"",Draw!E82)</f>
        <v/>
      </c>
      <c r="B83" s="53" t="str">
        <f t="shared" si="6"/>
        <v/>
      </c>
      <c r="C83" s="69"/>
      <c r="D83" s="69"/>
      <c r="E83" s="69"/>
      <c r="F83" s="69"/>
      <c r="G83" s="69"/>
      <c r="H83" s="38" t="str">
        <f t="shared" si="7"/>
        <v/>
      </c>
      <c r="I83" s="69"/>
      <c r="K83" s="96">
        <f t="shared" si="5"/>
        <v>0</v>
      </c>
    </row>
    <row r="84" spans="1:11" x14ac:dyDescent="0.25">
      <c r="A84" s="67" t="str">
        <f>IF(Draw!E83=0,"",Draw!E83)</f>
        <v/>
      </c>
      <c r="B84" s="8" t="str">
        <f t="shared" si="6"/>
        <v/>
      </c>
      <c r="C84" s="68"/>
      <c r="D84" s="68"/>
      <c r="E84" s="68"/>
      <c r="F84" s="68"/>
      <c r="G84" s="68"/>
      <c r="H84" s="38" t="str">
        <f t="shared" si="7"/>
        <v/>
      </c>
      <c r="I84" s="68"/>
      <c r="K84" s="96">
        <f t="shared" si="5"/>
        <v>0</v>
      </c>
    </row>
    <row r="85" spans="1:11" x14ac:dyDescent="0.25">
      <c r="A85" s="78" t="str">
        <f>IF(Draw!E84=0,"",Draw!E84)</f>
        <v/>
      </c>
      <c r="B85" s="53" t="str">
        <f t="shared" si="6"/>
        <v/>
      </c>
      <c r="C85" s="69"/>
      <c r="D85" s="69"/>
      <c r="E85" s="69"/>
      <c r="F85" s="69"/>
      <c r="G85" s="69"/>
      <c r="H85" s="38" t="str">
        <f t="shared" si="7"/>
        <v/>
      </c>
      <c r="I85" s="69"/>
      <c r="K85" s="96">
        <f t="shared" si="5"/>
        <v>0</v>
      </c>
    </row>
    <row r="86" spans="1:11" x14ac:dyDescent="0.25">
      <c r="A86" s="67" t="str">
        <f>IF(Draw!E85=0,"",Draw!E85)</f>
        <v/>
      </c>
      <c r="B86" s="8" t="str">
        <f t="shared" si="6"/>
        <v/>
      </c>
      <c r="C86" s="68"/>
      <c r="D86" s="68"/>
      <c r="E86" s="68"/>
      <c r="F86" s="68"/>
      <c r="G86" s="68"/>
      <c r="H86" s="38" t="str">
        <f t="shared" si="7"/>
        <v/>
      </c>
      <c r="I86" s="68"/>
      <c r="K86" s="96">
        <f t="shared" si="5"/>
        <v>0</v>
      </c>
    </row>
    <row r="87" spans="1:11" x14ac:dyDescent="0.25">
      <c r="A87" s="78" t="str">
        <f>IF(Draw!E86=0,"",Draw!E86)</f>
        <v/>
      </c>
      <c r="B87" s="53" t="str">
        <f t="shared" si="6"/>
        <v/>
      </c>
      <c r="C87" s="69"/>
      <c r="D87" s="69"/>
      <c r="E87" s="69"/>
      <c r="F87" s="69"/>
      <c r="G87" s="69"/>
      <c r="H87" s="38" t="str">
        <f t="shared" si="7"/>
        <v/>
      </c>
      <c r="I87" s="69"/>
      <c r="K87" s="96">
        <f t="shared" si="5"/>
        <v>0</v>
      </c>
    </row>
    <row r="88" spans="1:11" x14ac:dyDescent="0.25">
      <c r="A88" s="67" t="str">
        <f>IF(Draw!E87=0,"",Draw!E87)</f>
        <v/>
      </c>
      <c r="B88" s="8" t="str">
        <f t="shared" si="6"/>
        <v/>
      </c>
      <c r="C88" s="68"/>
      <c r="D88" s="68"/>
      <c r="E88" s="68"/>
      <c r="F88" s="68"/>
      <c r="G88" s="68"/>
      <c r="H88" s="38" t="str">
        <f t="shared" si="7"/>
        <v/>
      </c>
      <c r="I88" s="68"/>
      <c r="K88" s="96">
        <f t="shared" si="5"/>
        <v>0</v>
      </c>
    </row>
    <row r="89" spans="1:11" x14ac:dyDescent="0.25">
      <c r="A89" s="78" t="str">
        <f>IF(Draw!E88=0,"",Draw!E88)</f>
        <v/>
      </c>
      <c r="B89" s="53" t="str">
        <f t="shared" si="6"/>
        <v/>
      </c>
      <c r="C89" s="69"/>
      <c r="D89" s="69"/>
      <c r="E89" s="69"/>
      <c r="F89" s="69"/>
      <c r="G89" s="69"/>
      <c r="H89" s="38" t="str">
        <f t="shared" si="7"/>
        <v/>
      </c>
      <c r="I89" s="69"/>
      <c r="K89" s="96">
        <f t="shared" si="5"/>
        <v>0</v>
      </c>
    </row>
    <row r="90" spans="1:11" x14ac:dyDescent="0.25">
      <c r="A90" s="67" t="str">
        <f>IF(Draw!E89=0,"",Draw!E89)</f>
        <v/>
      </c>
      <c r="B90" s="8" t="str">
        <f t="shared" si="6"/>
        <v/>
      </c>
      <c r="C90" s="68"/>
      <c r="D90" s="68"/>
      <c r="E90" s="68"/>
      <c r="F90" s="68"/>
      <c r="G90" s="68"/>
      <c r="H90" s="38" t="str">
        <f t="shared" si="7"/>
        <v/>
      </c>
      <c r="I90" s="68"/>
      <c r="K90" s="96">
        <f t="shared" si="5"/>
        <v>0</v>
      </c>
    </row>
    <row r="91" spans="1:11" x14ac:dyDescent="0.25">
      <c r="A91" s="78" t="str">
        <f>IF(Draw!E90=0,"",Draw!E90)</f>
        <v/>
      </c>
      <c r="B91" s="53" t="str">
        <f t="shared" si="6"/>
        <v/>
      </c>
      <c r="C91" s="69"/>
      <c r="D91" s="69"/>
      <c r="E91" s="69"/>
      <c r="F91" s="69"/>
      <c r="G91" s="69"/>
      <c r="H91" s="38" t="str">
        <f t="shared" si="7"/>
        <v/>
      </c>
      <c r="I91" s="69"/>
      <c r="K91" s="96">
        <f t="shared" si="5"/>
        <v>0</v>
      </c>
    </row>
    <row r="92" spans="1:11" x14ac:dyDescent="0.25">
      <c r="A92" s="67" t="str">
        <f>IF(Draw!E91=0,"",Draw!E91)</f>
        <v/>
      </c>
      <c r="B92" s="8" t="str">
        <f t="shared" si="6"/>
        <v/>
      </c>
      <c r="C92" s="68"/>
      <c r="D92" s="68"/>
      <c r="E92" s="68"/>
      <c r="F92" s="68"/>
      <c r="G92" s="68"/>
      <c r="H92" s="38" t="str">
        <f t="shared" si="7"/>
        <v/>
      </c>
      <c r="I92" s="68"/>
      <c r="K92" s="96">
        <f t="shared" si="5"/>
        <v>0</v>
      </c>
    </row>
    <row r="93" spans="1:11" x14ac:dyDescent="0.25">
      <c r="A93" s="78" t="str">
        <f>IF(Draw!E92=0,"",Draw!E92)</f>
        <v/>
      </c>
      <c r="B93" s="53" t="str">
        <f t="shared" si="6"/>
        <v/>
      </c>
      <c r="C93" s="69"/>
      <c r="D93" s="69"/>
      <c r="E93" s="69"/>
      <c r="F93" s="69"/>
      <c r="G93" s="69"/>
      <c r="H93" s="38" t="str">
        <f t="shared" si="7"/>
        <v/>
      </c>
      <c r="I93" s="69"/>
      <c r="K93" s="96">
        <f t="shared" si="5"/>
        <v>0</v>
      </c>
    </row>
    <row r="94" spans="1:11" x14ac:dyDescent="0.25">
      <c r="A94" s="67" t="str">
        <f>IF(Draw!E93=0,"",Draw!E93)</f>
        <v/>
      </c>
      <c r="B94" s="8" t="str">
        <f t="shared" si="6"/>
        <v/>
      </c>
      <c r="C94" s="68"/>
      <c r="D94" s="68"/>
      <c r="E94" s="68"/>
      <c r="F94" s="68"/>
      <c r="G94" s="68"/>
      <c r="H94" s="38" t="str">
        <f t="shared" si="7"/>
        <v/>
      </c>
      <c r="I94" s="68"/>
      <c r="K94" s="96">
        <f t="shared" si="5"/>
        <v>0</v>
      </c>
    </row>
    <row r="95" spans="1:11" x14ac:dyDescent="0.25">
      <c r="A95" s="78" t="str">
        <f>IF(Draw!E94=0,"",Draw!E94)</f>
        <v/>
      </c>
      <c r="B95" s="53" t="str">
        <f t="shared" si="6"/>
        <v/>
      </c>
      <c r="C95" s="69"/>
      <c r="D95" s="69"/>
      <c r="E95" s="69"/>
      <c r="F95" s="69"/>
      <c r="G95" s="69"/>
      <c r="H95" s="38" t="str">
        <f t="shared" si="7"/>
        <v/>
      </c>
      <c r="I95" s="69"/>
      <c r="K95" s="96">
        <f t="shared" si="5"/>
        <v>0</v>
      </c>
    </row>
    <row r="96" spans="1:11" x14ac:dyDescent="0.25">
      <c r="A96" s="67" t="str">
        <f>IF(Draw!E95=0,"",Draw!E95)</f>
        <v/>
      </c>
      <c r="B96" s="8" t="str">
        <f t="shared" si="6"/>
        <v/>
      </c>
      <c r="C96" s="68"/>
      <c r="D96" s="68"/>
      <c r="E96" s="68"/>
      <c r="F96" s="68"/>
      <c r="G96" s="68"/>
      <c r="H96" s="38" t="str">
        <f t="shared" si="7"/>
        <v/>
      </c>
      <c r="I96" s="68"/>
      <c r="K96" s="96">
        <f t="shared" si="5"/>
        <v>0</v>
      </c>
    </row>
    <row r="97" spans="1:11" x14ac:dyDescent="0.25">
      <c r="A97" s="78" t="str">
        <f>IF(Draw!E96=0,"",Draw!E96)</f>
        <v/>
      </c>
      <c r="B97" s="53" t="str">
        <f t="shared" si="6"/>
        <v/>
      </c>
      <c r="C97" s="69"/>
      <c r="D97" s="69"/>
      <c r="E97" s="69"/>
      <c r="F97" s="69"/>
      <c r="G97" s="69"/>
      <c r="H97" s="38" t="str">
        <f t="shared" si="7"/>
        <v/>
      </c>
      <c r="I97" s="69"/>
      <c r="K97" s="96">
        <f t="shared" si="5"/>
        <v>0</v>
      </c>
    </row>
    <row r="98" spans="1:11" x14ac:dyDescent="0.25">
      <c r="A98" s="67" t="str">
        <f>IF(Draw!E97=0,"",Draw!E97)</f>
        <v/>
      </c>
      <c r="B98" s="8" t="str">
        <f t="shared" si="6"/>
        <v/>
      </c>
      <c r="C98" s="68"/>
      <c r="D98" s="68"/>
      <c r="E98" s="68"/>
      <c r="F98" s="68"/>
      <c r="G98" s="68"/>
      <c r="H98" s="38" t="str">
        <f t="shared" si="7"/>
        <v/>
      </c>
      <c r="I98" s="68"/>
      <c r="K98" s="96">
        <f t="shared" si="5"/>
        <v>0</v>
      </c>
    </row>
    <row r="99" spans="1:11" x14ac:dyDescent="0.25">
      <c r="A99" s="78" t="str">
        <f>IF(Draw!E98=0,"",Draw!E98)</f>
        <v/>
      </c>
      <c r="B99" s="53" t="str">
        <f t="shared" si="6"/>
        <v/>
      </c>
      <c r="C99" s="69"/>
      <c r="D99" s="69"/>
      <c r="E99" s="69"/>
      <c r="F99" s="69"/>
      <c r="G99" s="69"/>
      <c r="H99" s="38" t="str">
        <f t="shared" si="7"/>
        <v/>
      </c>
      <c r="I99" s="69"/>
      <c r="K99" s="96">
        <f t="shared" si="5"/>
        <v>0</v>
      </c>
    </row>
    <row r="100" spans="1:11" x14ac:dyDescent="0.25">
      <c r="A100" s="67" t="str">
        <f>IF(Draw!E99=0,"",Draw!E99)</f>
        <v/>
      </c>
      <c r="B100" s="8" t="str">
        <f t="shared" si="6"/>
        <v/>
      </c>
      <c r="C100" s="68"/>
      <c r="D100" s="68"/>
      <c r="E100" s="68"/>
      <c r="F100" s="68"/>
      <c r="G100" s="68"/>
      <c r="H100" s="38" t="str">
        <f t="shared" si="7"/>
        <v/>
      </c>
      <c r="I100" s="68"/>
      <c r="K100" s="96">
        <f t="shared" si="5"/>
        <v>0</v>
      </c>
    </row>
    <row r="101" spans="1:11" x14ac:dyDescent="0.25">
      <c r="A101" s="78" t="str">
        <f>IF(Draw!E100=0,"",Draw!E100)</f>
        <v/>
      </c>
      <c r="B101" s="53" t="str">
        <f t="shared" si="6"/>
        <v/>
      </c>
      <c r="C101" s="69"/>
      <c r="D101" s="69"/>
      <c r="E101" s="69"/>
      <c r="F101" s="69"/>
      <c r="G101" s="69"/>
      <c r="H101" s="38" t="str">
        <f t="shared" si="7"/>
        <v/>
      </c>
      <c r="I101" s="69"/>
      <c r="K101" s="96">
        <f t="shared" si="5"/>
        <v>0</v>
      </c>
    </row>
    <row r="102" spans="1:11" x14ac:dyDescent="0.25">
      <c r="A102" s="67" t="str">
        <f>IF(Draw!E101=0,"",Draw!E101)</f>
        <v/>
      </c>
      <c r="B102" s="8" t="str">
        <f t="shared" si="6"/>
        <v/>
      </c>
      <c r="C102" s="68"/>
      <c r="D102" s="68"/>
      <c r="E102" s="68"/>
      <c r="F102" s="68"/>
      <c r="G102" s="68"/>
      <c r="H102" s="38" t="str">
        <f t="shared" si="7"/>
        <v/>
      </c>
      <c r="I102" s="68"/>
      <c r="K102" s="96">
        <f t="shared" si="5"/>
        <v>0</v>
      </c>
    </row>
    <row r="103" spans="1:11" x14ac:dyDescent="0.25">
      <c r="A103" s="78" t="str">
        <f>IF(Draw!E102=0,"",Draw!E102)</f>
        <v/>
      </c>
      <c r="B103" s="53" t="str">
        <f t="shared" si="6"/>
        <v/>
      </c>
      <c r="C103" s="69"/>
      <c r="D103" s="69"/>
      <c r="E103" s="69"/>
      <c r="F103" s="69"/>
      <c r="G103" s="69"/>
      <c r="H103" s="38" t="str">
        <f t="shared" si="7"/>
        <v/>
      </c>
      <c r="I103" s="69"/>
      <c r="K103" s="96">
        <f t="shared" si="5"/>
        <v>0</v>
      </c>
    </row>
    <row r="104" spans="1:11" x14ac:dyDescent="0.25">
      <c r="A104" s="67" t="str">
        <f>IF(Draw!E103=0,"",Draw!E103)</f>
        <v/>
      </c>
      <c r="B104" s="8" t="str">
        <f t="shared" si="6"/>
        <v/>
      </c>
      <c r="C104" s="68"/>
      <c r="D104" s="68"/>
      <c r="E104" s="68"/>
      <c r="F104" s="68"/>
      <c r="G104" s="68"/>
      <c r="H104" s="38" t="str">
        <f t="shared" si="7"/>
        <v/>
      </c>
      <c r="I104" s="68"/>
      <c r="K104" s="96">
        <f t="shared" si="5"/>
        <v>0</v>
      </c>
    </row>
    <row r="105" spans="1:11" x14ac:dyDescent="0.25">
      <c r="A105" s="78" t="str">
        <f>IF(Draw!E104=0,"",Draw!E104)</f>
        <v/>
      </c>
      <c r="B105" s="53" t="str">
        <f t="shared" si="6"/>
        <v/>
      </c>
      <c r="C105" s="69"/>
      <c r="D105" s="69"/>
      <c r="E105" s="69"/>
      <c r="F105" s="69"/>
      <c r="G105" s="69"/>
      <c r="H105" s="38" t="str">
        <f t="shared" si="7"/>
        <v/>
      </c>
      <c r="I105" s="69"/>
      <c r="K105" s="96">
        <f t="shared" si="5"/>
        <v>0</v>
      </c>
    </row>
    <row r="106" spans="1:11" x14ac:dyDescent="0.25">
      <c r="A106" s="67" t="str">
        <f>IF(Draw!E105=0,"",Draw!E105)</f>
        <v/>
      </c>
      <c r="B106" s="8" t="str">
        <f t="shared" si="6"/>
        <v/>
      </c>
      <c r="C106" s="68"/>
      <c r="D106" s="68"/>
      <c r="E106" s="68"/>
      <c r="F106" s="68"/>
      <c r="G106" s="68"/>
      <c r="H106" s="38" t="str">
        <f t="shared" si="7"/>
        <v/>
      </c>
      <c r="I106" s="68"/>
      <c r="K106" s="96">
        <f t="shared" si="5"/>
        <v>0</v>
      </c>
    </row>
    <row r="107" spans="1:11" x14ac:dyDescent="0.25">
      <c r="A107" s="78" t="str">
        <f>IF(Draw!E106=0,"",Draw!E106)</f>
        <v/>
      </c>
      <c r="B107" s="53" t="str">
        <f t="shared" si="6"/>
        <v/>
      </c>
      <c r="C107" s="69"/>
      <c r="D107" s="69"/>
      <c r="E107" s="69"/>
      <c r="F107" s="69"/>
      <c r="G107" s="69"/>
      <c r="H107" s="38" t="str">
        <f t="shared" si="7"/>
        <v/>
      </c>
      <c r="I107" s="69"/>
      <c r="K107" s="96">
        <f t="shared" si="5"/>
        <v>0</v>
      </c>
    </row>
    <row r="108" spans="1:11" x14ac:dyDescent="0.25">
      <c r="A108" s="67" t="str">
        <f>IF(Draw!E107=0,"",Draw!E107)</f>
        <v/>
      </c>
      <c r="B108" s="8" t="str">
        <f t="shared" si="6"/>
        <v/>
      </c>
      <c r="C108" s="68"/>
      <c r="D108" s="68"/>
      <c r="E108" s="68"/>
      <c r="F108" s="68"/>
      <c r="G108" s="68"/>
      <c r="H108" s="38" t="str">
        <f t="shared" si="7"/>
        <v/>
      </c>
      <c r="I108" s="68"/>
      <c r="K108" s="96">
        <f t="shared" si="5"/>
        <v>0</v>
      </c>
    </row>
    <row r="109" spans="1:11" x14ac:dyDescent="0.25">
      <c r="A109" s="78" t="str">
        <f>IF(Draw!E108=0,"",Draw!E108)</f>
        <v/>
      </c>
      <c r="B109" s="53" t="str">
        <f t="shared" si="6"/>
        <v/>
      </c>
      <c r="C109" s="69"/>
      <c r="D109" s="69"/>
      <c r="E109" s="69"/>
      <c r="F109" s="69"/>
      <c r="G109" s="69"/>
      <c r="H109" s="38" t="str">
        <f t="shared" si="7"/>
        <v/>
      </c>
      <c r="I109" s="69"/>
      <c r="K109" s="96">
        <f t="shared" si="5"/>
        <v>0</v>
      </c>
    </row>
    <row r="110" spans="1:11" x14ac:dyDescent="0.25">
      <c r="A110" s="67" t="str">
        <f>IF(Draw!E109=0,"",Draw!E109)</f>
        <v/>
      </c>
      <c r="B110" s="8" t="str">
        <f t="shared" si="6"/>
        <v/>
      </c>
      <c r="C110" s="68"/>
      <c r="D110" s="68"/>
      <c r="E110" s="68"/>
      <c r="F110" s="68"/>
      <c r="G110" s="68"/>
      <c r="H110" s="38" t="str">
        <f t="shared" si="7"/>
        <v/>
      </c>
      <c r="I110" s="68"/>
      <c r="K110" s="96">
        <f t="shared" si="5"/>
        <v>0</v>
      </c>
    </row>
    <row r="111" spans="1:11" x14ac:dyDescent="0.25">
      <c r="A111" s="78" t="str">
        <f>IF(Draw!E110=0,"",Draw!E110)</f>
        <v/>
      </c>
      <c r="B111" s="53" t="str">
        <f t="shared" si="6"/>
        <v/>
      </c>
      <c r="C111" s="69"/>
      <c r="D111" s="69"/>
      <c r="E111" s="69"/>
      <c r="F111" s="69"/>
      <c r="G111" s="69"/>
      <c r="H111" s="38" t="str">
        <f t="shared" si="7"/>
        <v/>
      </c>
      <c r="I111" s="69"/>
      <c r="K111" s="96">
        <f t="shared" si="5"/>
        <v>0</v>
      </c>
    </row>
    <row r="112" spans="1:11" x14ac:dyDescent="0.25">
      <c r="A112" s="67" t="str">
        <f>IF(Draw!E111=0,"",Draw!E111)</f>
        <v/>
      </c>
      <c r="B112" s="8" t="str">
        <f t="shared" si="6"/>
        <v/>
      </c>
      <c r="C112" s="68"/>
      <c r="D112" s="68"/>
      <c r="E112" s="68"/>
      <c r="F112" s="68"/>
      <c r="G112" s="68"/>
      <c r="H112" s="38" t="str">
        <f t="shared" si="7"/>
        <v/>
      </c>
      <c r="I112" s="68"/>
      <c r="K112" s="96">
        <f t="shared" si="5"/>
        <v>0</v>
      </c>
    </row>
    <row r="113" spans="1:11" x14ac:dyDescent="0.25">
      <c r="A113" s="78" t="str">
        <f>IF(Draw!E112=0,"",Draw!E112)</f>
        <v/>
      </c>
      <c r="B113" s="53" t="str">
        <f t="shared" si="6"/>
        <v/>
      </c>
      <c r="C113" s="69"/>
      <c r="D113" s="69"/>
      <c r="E113" s="69"/>
      <c r="F113" s="69"/>
      <c r="G113" s="69"/>
      <c r="H113" s="38" t="str">
        <f t="shared" si="7"/>
        <v/>
      </c>
      <c r="I113" s="69"/>
      <c r="K113" s="96">
        <f t="shared" si="5"/>
        <v>0</v>
      </c>
    </row>
    <row r="114" spans="1:11" x14ac:dyDescent="0.25">
      <c r="A114" s="67" t="str">
        <f>IF(Draw!E113=0,"",Draw!E113)</f>
        <v/>
      </c>
      <c r="B114" s="8" t="str">
        <f t="shared" si="6"/>
        <v/>
      </c>
      <c r="C114" s="68"/>
      <c r="D114" s="68"/>
      <c r="E114" s="68"/>
      <c r="F114" s="68"/>
      <c r="G114" s="68"/>
      <c r="H114" s="38" t="str">
        <f t="shared" si="7"/>
        <v/>
      </c>
      <c r="I114" s="68"/>
      <c r="K114" s="96">
        <f t="shared" si="5"/>
        <v>0</v>
      </c>
    </row>
    <row r="115" spans="1:11" x14ac:dyDescent="0.25">
      <c r="A115" s="78" t="str">
        <f>IF(Draw!E114=0,"",Draw!E114)</f>
        <v/>
      </c>
      <c r="B115" s="53" t="str">
        <f t="shared" si="6"/>
        <v/>
      </c>
      <c r="C115" s="69"/>
      <c r="D115" s="69"/>
      <c r="E115" s="69"/>
      <c r="F115" s="69"/>
      <c r="G115" s="69"/>
      <c r="H115" s="38" t="str">
        <f t="shared" si="7"/>
        <v/>
      </c>
      <c r="I115" s="69"/>
      <c r="K115" s="96">
        <f t="shared" si="5"/>
        <v>0</v>
      </c>
    </row>
    <row r="116" spans="1:11" x14ac:dyDescent="0.25">
      <c r="A116" s="67" t="str">
        <f>IF(Draw!E115=0,"",Draw!E115)</f>
        <v/>
      </c>
      <c r="B116" s="8" t="str">
        <f t="shared" si="6"/>
        <v/>
      </c>
      <c r="C116" s="68"/>
      <c r="D116" s="68"/>
      <c r="E116" s="68"/>
      <c r="F116" s="68"/>
      <c r="G116" s="68"/>
      <c r="H116" s="38" t="str">
        <f t="shared" si="7"/>
        <v/>
      </c>
      <c r="I116" s="68"/>
      <c r="K116" s="96">
        <f t="shared" si="5"/>
        <v>0</v>
      </c>
    </row>
    <row r="117" spans="1:11" x14ac:dyDescent="0.25">
      <c r="A117" s="78" t="str">
        <f>IF(Draw!E116=0,"",Draw!E116)</f>
        <v/>
      </c>
      <c r="B117" s="53" t="str">
        <f t="shared" si="6"/>
        <v/>
      </c>
      <c r="C117" s="69"/>
      <c r="D117" s="69"/>
      <c r="E117" s="69"/>
      <c r="F117" s="69"/>
      <c r="G117" s="69"/>
      <c r="H117" s="38" t="str">
        <f t="shared" si="7"/>
        <v/>
      </c>
      <c r="I117" s="69"/>
      <c r="K117" s="96">
        <f t="shared" si="5"/>
        <v>0</v>
      </c>
    </row>
    <row r="118" spans="1:11" x14ac:dyDescent="0.25">
      <c r="A118" s="67" t="str">
        <f>IF(Draw!E117=0,"",Draw!E117)</f>
        <v/>
      </c>
      <c r="B118" s="8" t="str">
        <f t="shared" si="6"/>
        <v/>
      </c>
      <c r="C118" s="68"/>
      <c r="D118" s="68"/>
      <c r="E118" s="68"/>
      <c r="F118" s="68"/>
      <c r="G118" s="68"/>
      <c r="H118" s="38" t="str">
        <f t="shared" si="7"/>
        <v/>
      </c>
      <c r="I118" s="68"/>
      <c r="K118" s="96">
        <f t="shared" si="5"/>
        <v>0</v>
      </c>
    </row>
    <row r="119" spans="1:11" x14ac:dyDescent="0.25">
      <c r="A119" s="78" t="str">
        <f>IF(Draw!E118=0,"",Draw!E118)</f>
        <v/>
      </c>
      <c r="B119" s="53" t="str">
        <f t="shared" si="6"/>
        <v/>
      </c>
      <c r="C119" s="69"/>
      <c r="D119" s="69"/>
      <c r="E119" s="69"/>
      <c r="F119" s="69"/>
      <c r="G119" s="69"/>
      <c r="H119" s="38" t="str">
        <f t="shared" si="7"/>
        <v/>
      </c>
      <c r="I119" s="69"/>
      <c r="K119" s="96">
        <f t="shared" si="5"/>
        <v>0</v>
      </c>
    </row>
    <row r="120" spans="1:11" x14ac:dyDescent="0.25">
      <c r="A120" s="67" t="str">
        <f>IF(Draw!E119=0,"",Draw!E119)</f>
        <v/>
      </c>
      <c r="B120" s="8" t="str">
        <f t="shared" si="6"/>
        <v/>
      </c>
      <c r="C120" s="68"/>
      <c r="D120" s="68"/>
      <c r="E120" s="68"/>
      <c r="F120" s="68"/>
      <c r="G120" s="68"/>
      <c r="H120" s="38" t="str">
        <f t="shared" si="7"/>
        <v/>
      </c>
      <c r="I120" s="68"/>
      <c r="K120" s="96">
        <f t="shared" si="5"/>
        <v>0</v>
      </c>
    </row>
    <row r="121" spans="1:11" x14ac:dyDescent="0.25">
      <c r="A121" s="78" t="str">
        <f>IF(Draw!E120=0,"",Draw!E120)</f>
        <v/>
      </c>
      <c r="B121" s="53" t="str">
        <f t="shared" si="6"/>
        <v/>
      </c>
      <c r="C121" s="69"/>
      <c r="D121" s="69"/>
      <c r="E121" s="69"/>
      <c r="F121" s="69"/>
      <c r="G121" s="69"/>
      <c r="H121" s="38" t="str">
        <f t="shared" si="7"/>
        <v/>
      </c>
      <c r="I121" s="69"/>
      <c r="K121" s="96">
        <f t="shared" si="5"/>
        <v>0</v>
      </c>
    </row>
    <row r="122" spans="1:11" x14ac:dyDescent="0.25">
      <c r="A122" s="67" t="str">
        <f>IF(Draw!E121=0,"",Draw!E121)</f>
        <v/>
      </c>
      <c r="B122" s="8" t="str">
        <f t="shared" si="6"/>
        <v/>
      </c>
      <c r="C122" s="68"/>
      <c r="D122" s="68"/>
      <c r="E122" s="68"/>
      <c r="F122" s="68"/>
      <c r="G122" s="68"/>
      <c r="H122" s="38" t="str">
        <f t="shared" si="7"/>
        <v/>
      </c>
      <c r="I122" s="68"/>
      <c r="K122" s="96">
        <f t="shared" si="5"/>
        <v>0</v>
      </c>
    </row>
    <row r="123" spans="1:11" x14ac:dyDescent="0.25">
      <c r="A123" s="78" t="str">
        <f>IF(Draw!E122=0,"",Draw!E122)</f>
        <v/>
      </c>
      <c r="B123" s="53" t="str">
        <f t="shared" si="6"/>
        <v/>
      </c>
      <c r="C123" s="69"/>
      <c r="D123" s="69"/>
      <c r="E123" s="69"/>
      <c r="F123" s="69"/>
      <c r="G123" s="69"/>
      <c r="H123" s="38" t="str">
        <f t="shared" si="7"/>
        <v/>
      </c>
      <c r="I123" s="69"/>
      <c r="K123" s="96">
        <f t="shared" si="5"/>
        <v>0</v>
      </c>
    </row>
    <row r="124" spans="1:11" x14ac:dyDescent="0.25">
      <c r="A124" s="67" t="str">
        <f>IF(Draw!E123=0,"",Draw!E123)</f>
        <v/>
      </c>
      <c r="B124" s="8" t="str">
        <f t="shared" si="6"/>
        <v/>
      </c>
      <c r="C124" s="68"/>
      <c r="D124" s="68"/>
      <c r="E124" s="68"/>
      <c r="F124" s="68"/>
      <c r="G124" s="68"/>
      <c r="H124" s="38" t="str">
        <f t="shared" si="7"/>
        <v/>
      </c>
      <c r="I124" s="68"/>
      <c r="K124" s="96">
        <f t="shared" si="5"/>
        <v>0</v>
      </c>
    </row>
    <row r="125" spans="1:11" x14ac:dyDescent="0.25">
      <c r="A125" s="78" t="str">
        <f>IF(Draw!E124=0,"",Draw!E124)</f>
        <v/>
      </c>
      <c r="B125" s="53" t="str">
        <f t="shared" si="6"/>
        <v/>
      </c>
      <c r="C125" s="69"/>
      <c r="D125" s="69"/>
      <c r="E125" s="69"/>
      <c r="F125" s="69"/>
      <c r="G125" s="69"/>
      <c r="H125" s="38" t="str">
        <f t="shared" si="7"/>
        <v/>
      </c>
      <c r="I125" s="69"/>
      <c r="K125" s="96">
        <f t="shared" si="5"/>
        <v>0</v>
      </c>
    </row>
    <row r="126" spans="1:11" x14ac:dyDescent="0.25">
      <c r="A126" s="67" t="str">
        <f>IF(Draw!E125=0,"",Draw!E125)</f>
        <v/>
      </c>
      <c r="B126" s="8" t="str">
        <f t="shared" si="6"/>
        <v/>
      </c>
      <c r="C126" s="68"/>
      <c r="D126" s="68"/>
      <c r="E126" s="68"/>
      <c r="F126" s="68"/>
      <c r="G126" s="68"/>
      <c r="H126" s="38" t="str">
        <f t="shared" si="7"/>
        <v/>
      </c>
      <c r="I126" s="68"/>
      <c r="K126" s="96">
        <f t="shared" si="5"/>
        <v>0</v>
      </c>
    </row>
    <row r="127" spans="1:11" x14ac:dyDescent="0.25">
      <c r="A127" s="78" t="str">
        <f>IF(Draw!E126=0,"",Draw!E126)</f>
        <v/>
      </c>
      <c r="B127" s="53" t="str">
        <f t="shared" si="6"/>
        <v/>
      </c>
      <c r="C127" s="69"/>
      <c r="D127" s="69"/>
      <c r="E127" s="69"/>
      <c r="F127" s="69"/>
      <c r="G127" s="69"/>
      <c r="H127" s="38" t="str">
        <f t="shared" si="7"/>
        <v/>
      </c>
      <c r="I127" s="69"/>
      <c r="K127" s="96">
        <f t="shared" si="5"/>
        <v>0</v>
      </c>
    </row>
    <row r="128" spans="1:11" x14ac:dyDescent="0.25">
      <c r="A128" s="67" t="str">
        <f>IF(Draw!E127=0,"",Draw!E127)</f>
        <v/>
      </c>
      <c r="B128" s="8" t="str">
        <f t="shared" si="6"/>
        <v/>
      </c>
      <c r="C128" s="68"/>
      <c r="D128" s="68"/>
      <c r="E128" s="68"/>
      <c r="F128" s="68"/>
      <c r="G128" s="68"/>
      <c r="H128" s="38" t="str">
        <f t="shared" si="7"/>
        <v/>
      </c>
      <c r="I128" s="68"/>
      <c r="K128" s="96">
        <f t="shared" si="5"/>
        <v>0</v>
      </c>
    </row>
    <row r="129" spans="1:11" x14ac:dyDescent="0.25">
      <c r="A129" s="78" t="str">
        <f>IF(Draw!E128=0,"",Draw!E128)</f>
        <v/>
      </c>
      <c r="B129" s="53" t="str">
        <f t="shared" si="6"/>
        <v/>
      </c>
      <c r="C129" s="69"/>
      <c r="D129" s="69"/>
      <c r="E129" s="69"/>
      <c r="F129" s="69"/>
      <c r="G129" s="69"/>
      <c r="H129" s="38" t="str">
        <f t="shared" si="7"/>
        <v/>
      </c>
      <c r="I129" s="69"/>
      <c r="K129" s="96">
        <f t="shared" si="5"/>
        <v>0</v>
      </c>
    </row>
    <row r="130" spans="1:11" x14ac:dyDescent="0.25">
      <c r="A130" s="67" t="str">
        <f>IF(Draw!E129=0,"",Draw!E129)</f>
        <v/>
      </c>
      <c r="B130" s="8" t="str">
        <f t="shared" si="6"/>
        <v/>
      </c>
      <c r="C130" s="68"/>
      <c r="D130" s="68"/>
      <c r="E130" s="68"/>
      <c r="F130" s="68"/>
      <c r="G130" s="68"/>
      <c r="H130" s="38" t="str">
        <f t="shared" si="7"/>
        <v/>
      </c>
      <c r="I130" s="68"/>
      <c r="K130" s="96">
        <f t="shared" si="5"/>
        <v>0</v>
      </c>
    </row>
    <row r="131" spans="1:11" x14ac:dyDescent="0.25">
      <c r="A131" s="78" t="str">
        <f>IF(Draw!E130=0,"",Draw!E130)</f>
        <v/>
      </c>
      <c r="B131" s="53" t="str">
        <f t="shared" si="6"/>
        <v/>
      </c>
      <c r="C131" s="69"/>
      <c r="D131" s="69"/>
      <c r="E131" s="69"/>
      <c r="F131" s="69"/>
      <c r="G131" s="69"/>
      <c r="H131" s="38" t="str">
        <f t="shared" si="7"/>
        <v/>
      </c>
      <c r="I131" s="69"/>
      <c r="K131" s="96">
        <f t="shared" si="5"/>
        <v>0</v>
      </c>
    </row>
    <row r="132" spans="1:11" x14ac:dyDescent="0.25">
      <c r="A132" s="67" t="str">
        <f>IF(Draw!E131=0,"",Draw!E131)</f>
        <v/>
      </c>
      <c r="B132" s="8" t="str">
        <f t="shared" si="6"/>
        <v/>
      </c>
      <c r="C132" s="68"/>
      <c r="D132" s="68"/>
      <c r="E132" s="68"/>
      <c r="F132" s="68"/>
      <c r="G132" s="68"/>
      <c r="H132" s="38" t="str">
        <f t="shared" si="7"/>
        <v/>
      </c>
      <c r="I132" s="68"/>
      <c r="K132" s="96">
        <f t="shared" ref="K132:K150" si="8">COUNT(C132:G132)</f>
        <v>0</v>
      </c>
    </row>
    <row r="133" spans="1:11" x14ac:dyDescent="0.25">
      <c r="A133" s="78" t="str">
        <f>IF(Draw!E132=0,"",Draw!E132)</f>
        <v/>
      </c>
      <c r="B133" s="53" t="str">
        <f t="shared" si="6"/>
        <v/>
      </c>
      <c r="C133" s="69"/>
      <c r="D133" s="69"/>
      <c r="E133" s="69"/>
      <c r="F133" s="69"/>
      <c r="G133" s="69"/>
      <c r="H133" s="38" t="str">
        <f t="shared" si="7"/>
        <v/>
      </c>
      <c r="I133" s="69"/>
      <c r="K133" s="96">
        <f t="shared" si="8"/>
        <v>0</v>
      </c>
    </row>
    <row r="134" spans="1:11" x14ac:dyDescent="0.25">
      <c r="A134" s="67" t="str">
        <f>IF(Draw!E133=0,"",Draw!E133)</f>
        <v/>
      </c>
      <c r="B134" s="8" t="str">
        <f t="shared" ref="B134:B150" si="9">IF(A134="","",B$3)</f>
        <v/>
      </c>
      <c r="C134" s="68"/>
      <c r="D134" s="68"/>
      <c r="E134" s="68"/>
      <c r="F134" s="68"/>
      <c r="G134" s="68"/>
      <c r="H134" s="38" t="str">
        <f t="shared" ref="H134:H150" si="10">IF(B134="","",IF(K134=3,(SUM(C134:G134)/(300/(6.5+(B134-1)*6.5))),IF(K134=4,(SUM(C134:G134)-MAX(C134:G134))/(300/(6.5+(B134-1)*6.5)),IF(K134=5,(SUM(C134:G134)-MAX(C134:G134)-MIN(C134:G134))/(300/(6.5+(B134-1)*6.5)),0))))</f>
        <v/>
      </c>
      <c r="I134" s="68"/>
      <c r="K134" s="96">
        <f t="shared" si="8"/>
        <v>0</v>
      </c>
    </row>
    <row r="135" spans="1:11" x14ac:dyDescent="0.25">
      <c r="A135" s="78" t="str">
        <f>IF(Draw!E134=0,"",Draw!E134)</f>
        <v/>
      </c>
      <c r="B135" s="53" t="str">
        <f t="shared" si="9"/>
        <v/>
      </c>
      <c r="C135" s="69"/>
      <c r="D135" s="69"/>
      <c r="E135" s="69"/>
      <c r="F135" s="69"/>
      <c r="G135" s="69"/>
      <c r="H135" s="38" t="str">
        <f t="shared" si="10"/>
        <v/>
      </c>
      <c r="I135" s="69"/>
      <c r="K135" s="96">
        <f t="shared" si="8"/>
        <v>0</v>
      </c>
    </row>
    <row r="136" spans="1:11" x14ac:dyDescent="0.25">
      <c r="A136" s="67" t="str">
        <f>IF(Draw!E135=0,"",Draw!E135)</f>
        <v/>
      </c>
      <c r="B136" s="8" t="str">
        <f t="shared" si="9"/>
        <v/>
      </c>
      <c r="C136" s="68"/>
      <c r="D136" s="68"/>
      <c r="E136" s="68"/>
      <c r="F136" s="68"/>
      <c r="G136" s="68"/>
      <c r="H136" s="38" t="str">
        <f t="shared" si="10"/>
        <v/>
      </c>
      <c r="I136" s="68"/>
      <c r="K136" s="96">
        <f t="shared" si="8"/>
        <v>0</v>
      </c>
    </row>
    <row r="137" spans="1:11" x14ac:dyDescent="0.25">
      <c r="A137" s="78" t="str">
        <f>IF(Draw!E136=0,"",Draw!E136)</f>
        <v/>
      </c>
      <c r="B137" s="53" t="str">
        <f t="shared" si="9"/>
        <v/>
      </c>
      <c r="C137" s="69"/>
      <c r="D137" s="69"/>
      <c r="E137" s="69"/>
      <c r="F137" s="69"/>
      <c r="G137" s="69"/>
      <c r="H137" s="38" t="str">
        <f t="shared" si="10"/>
        <v/>
      </c>
      <c r="I137" s="69"/>
      <c r="K137" s="96">
        <f t="shared" si="8"/>
        <v>0</v>
      </c>
    </row>
    <row r="138" spans="1:11" x14ac:dyDescent="0.25">
      <c r="A138" s="67" t="str">
        <f>IF(Draw!E137=0,"",Draw!E137)</f>
        <v/>
      </c>
      <c r="B138" s="8" t="str">
        <f t="shared" si="9"/>
        <v/>
      </c>
      <c r="C138" s="68"/>
      <c r="D138" s="68"/>
      <c r="E138" s="68"/>
      <c r="F138" s="68"/>
      <c r="G138" s="68"/>
      <c r="H138" s="38" t="str">
        <f t="shared" si="10"/>
        <v/>
      </c>
      <c r="I138" s="68"/>
      <c r="K138" s="96">
        <f t="shared" si="8"/>
        <v>0</v>
      </c>
    </row>
    <row r="139" spans="1:11" x14ac:dyDescent="0.25">
      <c r="A139" s="78" t="str">
        <f>IF(Draw!E138=0,"",Draw!E138)</f>
        <v/>
      </c>
      <c r="B139" s="53" t="str">
        <f t="shared" si="9"/>
        <v/>
      </c>
      <c r="C139" s="69"/>
      <c r="D139" s="69"/>
      <c r="E139" s="69"/>
      <c r="F139" s="69"/>
      <c r="G139" s="69"/>
      <c r="H139" s="38" t="str">
        <f t="shared" si="10"/>
        <v/>
      </c>
      <c r="I139" s="69"/>
      <c r="K139" s="96">
        <f t="shared" si="8"/>
        <v>0</v>
      </c>
    </row>
    <row r="140" spans="1:11" x14ac:dyDescent="0.25">
      <c r="A140" s="67" t="str">
        <f>IF(Draw!E139=0,"",Draw!E139)</f>
        <v/>
      </c>
      <c r="B140" s="8" t="str">
        <f t="shared" si="9"/>
        <v/>
      </c>
      <c r="C140" s="68"/>
      <c r="D140" s="68"/>
      <c r="E140" s="68"/>
      <c r="F140" s="68"/>
      <c r="G140" s="68"/>
      <c r="H140" s="38" t="str">
        <f t="shared" si="10"/>
        <v/>
      </c>
      <c r="I140" s="68"/>
      <c r="K140" s="96">
        <f t="shared" si="8"/>
        <v>0</v>
      </c>
    </row>
    <row r="141" spans="1:11" x14ac:dyDescent="0.25">
      <c r="A141" s="78" t="str">
        <f>IF(Draw!E140=0,"",Draw!E140)</f>
        <v/>
      </c>
      <c r="B141" s="53" t="str">
        <f t="shared" si="9"/>
        <v/>
      </c>
      <c r="C141" s="69"/>
      <c r="D141" s="69"/>
      <c r="E141" s="69"/>
      <c r="F141" s="69"/>
      <c r="G141" s="69"/>
      <c r="H141" s="38" t="str">
        <f t="shared" si="10"/>
        <v/>
      </c>
      <c r="I141" s="69"/>
      <c r="K141" s="96">
        <f t="shared" si="8"/>
        <v>0</v>
      </c>
    </row>
    <row r="142" spans="1:11" x14ac:dyDescent="0.25">
      <c r="A142" s="67" t="str">
        <f>IF(Draw!E141=0,"",Draw!E141)</f>
        <v/>
      </c>
      <c r="B142" s="8" t="str">
        <f t="shared" si="9"/>
        <v/>
      </c>
      <c r="C142" s="68"/>
      <c r="D142" s="68"/>
      <c r="E142" s="68"/>
      <c r="F142" s="68"/>
      <c r="G142" s="68"/>
      <c r="H142" s="38" t="str">
        <f t="shared" si="10"/>
        <v/>
      </c>
      <c r="I142" s="68"/>
      <c r="K142" s="96">
        <f t="shared" si="8"/>
        <v>0</v>
      </c>
    </row>
    <row r="143" spans="1:11" x14ac:dyDescent="0.25">
      <c r="A143" s="78" t="str">
        <f>IF(Draw!E142=0,"",Draw!E142)</f>
        <v/>
      </c>
      <c r="B143" s="53" t="str">
        <f t="shared" si="9"/>
        <v/>
      </c>
      <c r="C143" s="69"/>
      <c r="D143" s="69"/>
      <c r="E143" s="69"/>
      <c r="F143" s="69"/>
      <c r="G143" s="69"/>
      <c r="H143" s="38" t="str">
        <f t="shared" si="10"/>
        <v/>
      </c>
      <c r="I143" s="69"/>
      <c r="K143" s="96">
        <f t="shared" si="8"/>
        <v>0</v>
      </c>
    </row>
    <row r="144" spans="1:11" x14ac:dyDescent="0.25">
      <c r="A144" s="67" t="str">
        <f>IF(Draw!E143=0,"",Draw!E143)</f>
        <v/>
      </c>
      <c r="B144" s="8" t="str">
        <f t="shared" si="9"/>
        <v/>
      </c>
      <c r="C144" s="68"/>
      <c r="D144" s="68"/>
      <c r="E144" s="68"/>
      <c r="F144" s="68"/>
      <c r="G144" s="68"/>
      <c r="H144" s="38" t="str">
        <f t="shared" si="10"/>
        <v/>
      </c>
      <c r="I144" s="68"/>
      <c r="K144" s="96">
        <f t="shared" si="8"/>
        <v>0</v>
      </c>
    </row>
    <row r="145" spans="1:11" x14ac:dyDescent="0.25">
      <c r="A145" s="78" t="str">
        <f>IF(Draw!E144=0,"",Draw!E144)</f>
        <v/>
      </c>
      <c r="B145" s="53" t="str">
        <f t="shared" si="9"/>
        <v/>
      </c>
      <c r="C145" s="69"/>
      <c r="D145" s="69"/>
      <c r="E145" s="69"/>
      <c r="F145" s="69"/>
      <c r="G145" s="69"/>
      <c r="H145" s="38" t="str">
        <f t="shared" si="10"/>
        <v/>
      </c>
      <c r="I145" s="69"/>
      <c r="K145" s="96">
        <f t="shared" si="8"/>
        <v>0</v>
      </c>
    </row>
    <row r="146" spans="1:11" x14ac:dyDescent="0.25">
      <c r="A146" s="67" t="str">
        <f>IF(Draw!E145=0,"",Draw!E145)</f>
        <v/>
      </c>
      <c r="B146" s="8" t="str">
        <f t="shared" si="9"/>
        <v/>
      </c>
      <c r="C146" s="68"/>
      <c r="D146" s="68"/>
      <c r="E146" s="68"/>
      <c r="F146" s="68"/>
      <c r="G146" s="68"/>
      <c r="H146" s="38" t="str">
        <f t="shared" si="10"/>
        <v/>
      </c>
      <c r="I146" s="68"/>
      <c r="K146" s="96">
        <f t="shared" si="8"/>
        <v>0</v>
      </c>
    </row>
    <row r="147" spans="1:11" x14ac:dyDescent="0.25">
      <c r="A147" s="78" t="str">
        <f>IF(Draw!E146=0,"",Draw!E146)</f>
        <v/>
      </c>
      <c r="B147" s="53" t="str">
        <f t="shared" si="9"/>
        <v/>
      </c>
      <c r="C147" s="69"/>
      <c r="D147" s="69"/>
      <c r="E147" s="69"/>
      <c r="F147" s="69"/>
      <c r="G147" s="69"/>
      <c r="H147" s="38" t="str">
        <f t="shared" si="10"/>
        <v/>
      </c>
      <c r="I147" s="69"/>
      <c r="K147" s="96">
        <f t="shared" si="8"/>
        <v>0</v>
      </c>
    </row>
    <row r="148" spans="1:11" x14ac:dyDescent="0.25">
      <c r="A148" s="67" t="str">
        <f>IF(Draw!E147=0,"",Draw!E147)</f>
        <v/>
      </c>
      <c r="B148" s="8" t="str">
        <f t="shared" si="9"/>
        <v/>
      </c>
      <c r="C148" s="68"/>
      <c r="D148" s="68"/>
      <c r="E148" s="68"/>
      <c r="F148" s="68"/>
      <c r="G148" s="68"/>
      <c r="H148" s="38" t="str">
        <f t="shared" si="10"/>
        <v/>
      </c>
      <c r="I148" s="68"/>
      <c r="K148" s="96">
        <f t="shared" si="8"/>
        <v>0</v>
      </c>
    </row>
    <row r="149" spans="1:11" x14ac:dyDescent="0.25">
      <c r="A149" s="78" t="str">
        <f>IF(Draw!E148=0,"",Draw!E148)</f>
        <v/>
      </c>
      <c r="B149" s="53" t="str">
        <f t="shared" si="9"/>
        <v/>
      </c>
      <c r="C149" s="69"/>
      <c r="D149" s="69"/>
      <c r="E149" s="69"/>
      <c r="F149" s="69"/>
      <c r="G149" s="69"/>
      <c r="H149" s="38" t="str">
        <f t="shared" si="10"/>
        <v/>
      </c>
      <c r="I149" s="69"/>
      <c r="K149" s="96">
        <f t="shared" si="8"/>
        <v>0</v>
      </c>
    </row>
    <row r="150" spans="1:11" x14ac:dyDescent="0.25">
      <c r="A150" s="67" t="str">
        <f>IF(Draw!E149=0,"",Draw!E149)</f>
        <v/>
      </c>
      <c r="B150" s="8" t="str">
        <f t="shared" si="9"/>
        <v/>
      </c>
      <c r="C150" s="68"/>
      <c r="D150" s="68"/>
      <c r="E150" s="68"/>
      <c r="F150" s="68"/>
      <c r="G150" s="68"/>
      <c r="H150" s="38" t="str">
        <f t="shared" si="10"/>
        <v/>
      </c>
      <c r="I150" s="68"/>
      <c r="K150" s="96">
        <f t="shared" si="8"/>
        <v>0</v>
      </c>
    </row>
    <row r="151" spans="1:11" x14ac:dyDescent="0.25">
      <c r="A151" s="71"/>
      <c r="B151" s="86"/>
      <c r="C151" s="86"/>
      <c r="D151" s="86"/>
      <c r="E151" s="86"/>
      <c r="F151" s="35"/>
      <c r="G151" s="35"/>
      <c r="H151" s="35"/>
      <c r="I151" s="52"/>
      <c r="J151" s="49"/>
    </row>
    <row r="152" spans="1:11" x14ac:dyDescent="0.25">
      <c r="A152" s="71"/>
      <c r="B152" s="51"/>
      <c r="C152" s="34"/>
      <c r="D152" s="34"/>
      <c r="E152" s="34"/>
      <c r="F152" s="34"/>
      <c r="G152" s="34"/>
      <c r="H152" s="35"/>
      <c r="I152" s="52"/>
      <c r="J152" s="49"/>
    </row>
    <row r="153" spans="1:11" x14ac:dyDescent="0.25">
      <c r="A153" s="71"/>
      <c r="B153" s="51"/>
      <c r="C153" s="34"/>
      <c r="D153" s="34"/>
      <c r="E153" s="34"/>
      <c r="F153" s="34"/>
      <c r="G153" s="34"/>
      <c r="H153" s="35"/>
      <c r="I153" s="52"/>
    </row>
    <row r="154" spans="1:11" x14ac:dyDescent="0.25">
      <c r="A154" s="71"/>
      <c r="B154" s="51"/>
      <c r="C154" s="34"/>
      <c r="D154" s="34"/>
      <c r="E154" s="34"/>
      <c r="F154" s="34"/>
      <c r="G154" s="34"/>
      <c r="H154" s="35"/>
      <c r="I154" s="52"/>
    </row>
    <row r="155" spans="1:11" x14ac:dyDescent="0.25">
      <c r="A155" s="71"/>
      <c r="B155" s="51"/>
      <c r="C155" s="34"/>
      <c r="D155" s="34"/>
      <c r="E155" s="34"/>
      <c r="F155" s="34"/>
      <c r="G155" s="34"/>
      <c r="H155" s="35"/>
      <c r="I155" s="52"/>
    </row>
    <row r="156" spans="1:11" x14ac:dyDescent="0.25">
      <c r="A156" s="71"/>
      <c r="B156" s="51"/>
      <c r="C156" s="34"/>
      <c r="D156" s="34"/>
      <c r="E156" s="34"/>
      <c r="F156" s="34"/>
      <c r="G156" s="34"/>
      <c r="H156" s="35"/>
      <c r="I156" s="52"/>
    </row>
    <row r="157" spans="1:11" x14ac:dyDescent="0.25">
      <c r="A157" s="71"/>
      <c r="B157" s="51"/>
      <c r="C157" s="34"/>
      <c r="D157" s="34"/>
      <c r="E157" s="34"/>
      <c r="F157" s="34"/>
      <c r="G157" s="34"/>
      <c r="H157" s="35"/>
      <c r="I157" s="52"/>
    </row>
    <row r="158" spans="1:11" x14ac:dyDescent="0.25">
      <c r="A158" s="71"/>
      <c r="B158" s="51"/>
      <c r="C158" s="34"/>
      <c r="D158" s="34"/>
      <c r="E158" s="34"/>
      <c r="F158" s="34"/>
      <c r="G158" s="34"/>
      <c r="H158" s="35"/>
      <c r="I158" s="52"/>
    </row>
    <row r="159" spans="1:11" x14ac:dyDescent="0.25">
      <c r="A159" s="71"/>
      <c r="B159" s="51"/>
      <c r="C159" s="34"/>
      <c r="D159" s="34"/>
      <c r="E159" s="34"/>
      <c r="F159" s="34"/>
      <c r="G159" s="34"/>
      <c r="H159" s="35"/>
      <c r="I159" s="52"/>
    </row>
    <row r="160" spans="1:11" x14ac:dyDescent="0.25">
      <c r="A160" s="71"/>
      <c r="B160" s="51"/>
      <c r="C160" s="34"/>
      <c r="D160" s="34"/>
      <c r="E160" s="34"/>
      <c r="F160" s="34"/>
      <c r="G160" s="34"/>
      <c r="H160" s="35"/>
      <c r="I160" s="52"/>
    </row>
    <row r="161" spans="1:9" x14ac:dyDescent="0.25">
      <c r="A161" s="71"/>
      <c r="B161" s="51"/>
      <c r="C161" s="34"/>
      <c r="D161" s="34"/>
      <c r="E161" s="34"/>
      <c r="F161" s="34"/>
      <c r="G161" s="34"/>
      <c r="H161" s="35"/>
      <c r="I161" s="52"/>
    </row>
    <row r="162" spans="1:9" x14ac:dyDescent="0.25">
      <c r="A162" s="71"/>
      <c r="B162" s="51"/>
      <c r="C162" s="34"/>
      <c r="D162" s="34"/>
      <c r="E162" s="34"/>
      <c r="F162" s="34"/>
      <c r="G162" s="34"/>
      <c r="H162" s="35"/>
      <c r="I162" s="52"/>
    </row>
    <row r="163" spans="1:9" x14ac:dyDescent="0.25">
      <c r="A163" s="71"/>
      <c r="B163" s="51"/>
      <c r="C163" s="34"/>
      <c r="D163" s="34"/>
      <c r="E163" s="34"/>
      <c r="F163" s="34"/>
      <c r="G163" s="34"/>
      <c r="H163" s="35"/>
      <c r="I163" s="52"/>
    </row>
    <row r="164" spans="1:9" x14ac:dyDescent="0.25">
      <c r="A164" s="71"/>
      <c r="B164" s="51"/>
      <c r="C164" s="34"/>
      <c r="D164" s="34"/>
      <c r="E164" s="34"/>
      <c r="F164" s="34"/>
      <c r="G164" s="34"/>
      <c r="H164" s="35"/>
      <c r="I164" s="52"/>
    </row>
    <row r="165" spans="1:9" x14ac:dyDescent="0.25">
      <c r="A165" s="71"/>
      <c r="B165" s="51"/>
      <c r="C165" s="34"/>
      <c r="D165" s="34"/>
      <c r="E165" s="34"/>
      <c r="F165" s="34"/>
      <c r="G165" s="34"/>
      <c r="H165" s="35"/>
      <c r="I165" s="52"/>
    </row>
    <row r="166" spans="1:9" x14ac:dyDescent="0.25">
      <c r="A166" s="71"/>
      <c r="B166" s="51"/>
      <c r="C166" s="34"/>
      <c r="D166" s="34"/>
      <c r="E166" s="34"/>
      <c r="F166" s="34"/>
      <c r="G166" s="34"/>
      <c r="H166" s="35"/>
      <c r="I166" s="52"/>
    </row>
    <row r="167" spans="1:9" x14ac:dyDescent="0.25">
      <c r="A167" s="71"/>
      <c r="B167" s="51"/>
      <c r="C167" s="34"/>
      <c r="D167" s="34"/>
      <c r="E167" s="34"/>
      <c r="F167" s="34"/>
      <c r="G167" s="34"/>
      <c r="H167" s="35"/>
      <c r="I167" s="52"/>
    </row>
    <row r="168" spans="1:9" x14ac:dyDescent="0.25">
      <c r="A168" s="71"/>
      <c r="B168" s="51"/>
      <c r="C168" s="34"/>
      <c r="D168" s="34"/>
      <c r="E168" s="34"/>
      <c r="F168" s="34"/>
      <c r="G168" s="34"/>
      <c r="H168" s="35"/>
      <c r="I168" s="52"/>
    </row>
    <row r="169" spans="1:9" x14ac:dyDescent="0.25">
      <c r="A169" s="71"/>
      <c r="B169" s="51"/>
      <c r="C169" s="34"/>
      <c r="D169" s="34"/>
      <c r="E169" s="34"/>
      <c r="F169" s="34"/>
      <c r="G169" s="34"/>
      <c r="H169" s="35"/>
      <c r="I169" s="52"/>
    </row>
    <row r="170" spans="1:9" x14ac:dyDescent="0.25">
      <c r="A170" s="71"/>
      <c r="B170" s="51"/>
      <c r="C170" s="34"/>
      <c r="D170" s="34"/>
      <c r="E170" s="34"/>
      <c r="F170" s="34"/>
      <c r="G170" s="34"/>
      <c r="H170" s="35"/>
      <c r="I170" s="52"/>
    </row>
    <row r="171" spans="1:9" x14ac:dyDescent="0.25">
      <c r="A171" s="71"/>
      <c r="B171" s="51"/>
      <c r="C171" s="34"/>
      <c r="D171" s="34"/>
      <c r="E171" s="34"/>
      <c r="F171" s="34"/>
      <c r="G171" s="34"/>
      <c r="H171" s="35"/>
      <c r="I171" s="52"/>
    </row>
    <row r="172" spans="1:9" x14ac:dyDescent="0.25">
      <c r="A172" s="71"/>
      <c r="B172" s="51"/>
      <c r="C172" s="34"/>
      <c r="D172" s="34"/>
      <c r="E172" s="34"/>
      <c r="F172" s="34"/>
      <c r="G172" s="34"/>
      <c r="H172" s="35"/>
      <c r="I172" s="52"/>
    </row>
    <row r="173" spans="1:9" x14ac:dyDescent="0.25">
      <c r="A173" s="71"/>
      <c r="B173" s="51"/>
      <c r="C173" s="34"/>
      <c r="D173" s="34"/>
      <c r="E173" s="34"/>
      <c r="F173" s="34"/>
      <c r="G173" s="34"/>
      <c r="H173" s="35"/>
      <c r="I173" s="52"/>
    </row>
    <row r="174" spans="1:9" x14ac:dyDescent="0.25">
      <c r="A174" s="71"/>
      <c r="B174" s="51"/>
      <c r="C174" s="34"/>
      <c r="D174" s="34"/>
      <c r="E174" s="34"/>
      <c r="F174" s="34"/>
      <c r="G174" s="34"/>
      <c r="H174" s="35"/>
      <c r="I174" s="52"/>
    </row>
    <row r="175" spans="1:9" x14ac:dyDescent="0.25">
      <c r="A175" s="71"/>
      <c r="B175" s="51"/>
      <c r="C175" s="34"/>
      <c r="D175" s="34"/>
      <c r="E175" s="34"/>
      <c r="F175" s="34"/>
      <c r="G175" s="34"/>
      <c r="H175" s="35"/>
      <c r="I175" s="52"/>
    </row>
    <row r="176" spans="1:9" x14ac:dyDescent="0.25">
      <c r="A176" s="71"/>
      <c r="B176" s="51"/>
      <c r="C176" s="34"/>
      <c r="D176" s="34"/>
      <c r="E176" s="34"/>
      <c r="F176" s="34"/>
      <c r="G176" s="34"/>
      <c r="H176" s="35"/>
      <c r="I176" s="52"/>
    </row>
    <row r="177" spans="1:9" x14ac:dyDescent="0.25">
      <c r="A177" s="71"/>
      <c r="B177" s="51"/>
      <c r="C177" s="34"/>
      <c r="D177" s="34"/>
      <c r="E177" s="34"/>
      <c r="F177" s="34"/>
      <c r="G177" s="34"/>
      <c r="H177" s="35"/>
      <c r="I177" s="52"/>
    </row>
    <row r="178" spans="1:9" x14ac:dyDescent="0.25">
      <c r="A178" s="71"/>
      <c r="B178" s="51"/>
      <c r="C178" s="34"/>
      <c r="D178" s="34"/>
      <c r="E178" s="34"/>
      <c r="F178" s="34"/>
      <c r="G178" s="34"/>
      <c r="H178" s="35"/>
      <c r="I178" s="52"/>
    </row>
    <row r="179" spans="1:9" x14ac:dyDescent="0.25">
      <c r="A179" s="71"/>
      <c r="B179" s="51"/>
      <c r="C179" s="34"/>
      <c r="D179" s="34"/>
      <c r="E179" s="34"/>
      <c r="F179" s="34"/>
      <c r="G179" s="34"/>
      <c r="H179" s="35"/>
      <c r="I179" s="52"/>
    </row>
    <row r="180" spans="1:9" x14ac:dyDescent="0.25">
      <c r="A180" s="71"/>
      <c r="B180" s="51"/>
      <c r="C180" s="34"/>
      <c r="D180" s="34"/>
      <c r="E180" s="34"/>
      <c r="F180" s="34"/>
      <c r="G180" s="34"/>
      <c r="H180" s="35"/>
      <c r="I180" s="52"/>
    </row>
    <row r="181" spans="1:9" x14ac:dyDescent="0.25">
      <c r="A181" s="71"/>
      <c r="B181" s="51"/>
      <c r="C181" s="34"/>
      <c r="D181" s="34"/>
      <c r="E181" s="34"/>
      <c r="F181" s="34"/>
      <c r="G181" s="34"/>
      <c r="H181" s="35"/>
      <c r="I181" s="52"/>
    </row>
    <row r="182" spans="1:9" x14ac:dyDescent="0.25">
      <c r="A182" s="71"/>
      <c r="B182" s="51"/>
      <c r="C182" s="34"/>
      <c r="D182" s="34"/>
      <c r="E182" s="34"/>
      <c r="F182" s="34"/>
      <c r="G182" s="34"/>
      <c r="H182" s="35"/>
      <c r="I182" s="52"/>
    </row>
    <row r="183" spans="1:9" x14ac:dyDescent="0.25">
      <c r="A183" s="71"/>
      <c r="B183" s="51"/>
      <c r="C183" s="34"/>
      <c r="D183" s="34"/>
      <c r="E183" s="34"/>
      <c r="F183" s="34"/>
      <c r="G183" s="34"/>
      <c r="H183" s="35"/>
      <c r="I183" s="52"/>
    </row>
    <row r="184" spans="1:9" x14ac:dyDescent="0.25">
      <c r="A184" s="71"/>
      <c r="B184" s="51"/>
      <c r="C184" s="34"/>
      <c r="D184" s="34"/>
      <c r="E184" s="34"/>
      <c r="F184" s="34"/>
      <c r="G184" s="34"/>
      <c r="H184" s="35"/>
      <c r="I184" s="52"/>
    </row>
    <row r="185" spans="1:9" x14ac:dyDescent="0.25">
      <c r="A185" s="71"/>
      <c r="B185" s="51"/>
      <c r="C185" s="34"/>
      <c r="D185" s="34"/>
      <c r="E185" s="34"/>
      <c r="F185" s="34"/>
      <c r="G185" s="34"/>
      <c r="H185" s="35"/>
      <c r="I185" s="52"/>
    </row>
    <row r="186" spans="1:9" x14ac:dyDescent="0.25">
      <c r="A186" s="71"/>
      <c r="B186" s="51"/>
      <c r="C186" s="34"/>
      <c r="D186" s="34"/>
      <c r="E186" s="34"/>
      <c r="F186" s="34"/>
      <c r="G186" s="34"/>
      <c r="H186" s="35"/>
      <c r="I186" s="52"/>
    </row>
    <row r="187" spans="1:9" x14ac:dyDescent="0.25">
      <c r="A187" s="71"/>
      <c r="B187" s="51"/>
      <c r="C187" s="34"/>
      <c r="D187" s="34"/>
      <c r="E187" s="34"/>
      <c r="F187" s="34"/>
      <c r="G187" s="34"/>
      <c r="H187" s="35"/>
      <c r="I187" s="52"/>
    </row>
    <row r="188" spans="1:9" x14ac:dyDescent="0.25">
      <c r="A188" s="71"/>
      <c r="B188" s="51"/>
      <c r="C188" s="34"/>
      <c r="D188" s="34"/>
      <c r="E188" s="34"/>
      <c r="F188" s="34"/>
      <c r="G188" s="34"/>
      <c r="H188" s="35"/>
      <c r="I188" s="52"/>
    </row>
    <row r="189" spans="1:9" x14ac:dyDescent="0.25">
      <c r="A189" s="71"/>
      <c r="B189" s="51"/>
      <c r="C189" s="34"/>
      <c r="D189" s="34"/>
      <c r="E189" s="34"/>
      <c r="F189" s="34"/>
      <c r="G189" s="34"/>
      <c r="H189" s="35"/>
      <c r="I189" s="52"/>
    </row>
    <row r="190" spans="1:9" x14ac:dyDescent="0.25">
      <c r="A190" s="71"/>
      <c r="B190" s="51"/>
      <c r="C190" s="34"/>
      <c r="D190" s="34"/>
      <c r="E190" s="34"/>
      <c r="F190" s="34"/>
      <c r="G190" s="34"/>
      <c r="H190" s="35"/>
      <c r="I190" s="52"/>
    </row>
    <row r="191" spans="1:9" x14ac:dyDescent="0.25">
      <c r="A191" s="71"/>
      <c r="B191" s="51"/>
      <c r="C191" s="34"/>
      <c r="D191" s="34"/>
      <c r="E191" s="34"/>
      <c r="F191" s="34"/>
      <c r="G191" s="34"/>
      <c r="H191" s="35"/>
      <c r="I191" s="52"/>
    </row>
    <row r="192" spans="1:9" x14ac:dyDescent="0.25">
      <c r="A192" s="71"/>
      <c r="B192" s="51"/>
      <c r="C192" s="34"/>
      <c r="D192" s="34"/>
      <c r="E192" s="34"/>
      <c r="F192" s="34"/>
      <c r="G192" s="34"/>
      <c r="H192" s="35"/>
      <c r="I192" s="52"/>
    </row>
    <row r="193" spans="1:9" x14ac:dyDescent="0.25">
      <c r="A193" s="71"/>
      <c r="B193" s="51"/>
      <c r="C193" s="34"/>
      <c r="D193" s="34"/>
      <c r="E193" s="34"/>
      <c r="F193" s="34"/>
      <c r="G193" s="34"/>
      <c r="H193" s="35"/>
      <c r="I193" s="52"/>
    </row>
    <row r="194" spans="1:9" x14ac:dyDescent="0.25">
      <c r="A194" s="71"/>
      <c r="B194" s="51"/>
      <c r="C194" s="34"/>
      <c r="D194" s="34"/>
      <c r="E194" s="34"/>
      <c r="F194" s="34"/>
      <c r="G194" s="34"/>
      <c r="H194" s="35"/>
      <c r="I194" s="52"/>
    </row>
    <row r="195" spans="1:9" x14ac:dyDescent="0.25">
      <c r="A195" s="71"/>
      <c r="B195" s="51"/>
      <c r="C195" s="34"/>
      <c r="D195" s="34"/>
      <c r="E195" s="34"/>
      <c r="F195" s="34"/>
      <c r="G195" s="34"/>
      <c r="H195" s="35"/>
      <c r="I195" s="52"/>
    </row>
    <row r="196" spans="1:9" x14ac:dyDescent="0.25">
      <c r="A196" s="71"/>
      <c r="B196" s="51"/>
      <c r="C196" s="34"/>
      <c r="D196" s="34"/>
      <c r="E196" s="34"/>
      <c r="F196" s="34"/>
      <c r="G196" s="34"/>
      <c r="H196" s="35"/>
      <c r="I196" s="52"/>
    </row>
    <row r="197" spans="1:9" x14ac:dyDescent="0.25">
      <c r="A197" s="71"/>
      <c r="B197" s="51"/>
      <c r="C197" s="34"/>
      <c r="D197" s="34"/>
      <c r="E197" s="34"/>
      <c r="F197" s="34"/>
      <c r="G197" s="34"/>
      <c r="H197" s="35"/>
      <c r="I197" s="52"/>
    </row>
    <row r="198" spans="1:9" x14ac:dyDescent="0.25">
      <c r="A198" s="71"/>
      <c r="B198" s="51"/>
      <c r="C198" s="34"/>
      <c r="D198" s="34"/>
      <c r="E198" s="34"/>
      <c r="F198" s="34"/>
      <c r="G198" s="34"/>
      <c r="H198" s="35"/>
      <c r="I198" s="52"/>
    </row>
    <row r="199" spans="1:9" x14ac:dyDescent="0.25">
      <c r="A199" s="71"/>
      <c r="B199" s="51"/>
      <c r="C199" s="34"/>
      <c r="D199" s="34"/>
      <c r="E199" s="34"/>
      <c r="F199" s="34"/>
      <c r="G199" s="34"/>
      <c r="H199" s="35"/>
      <c r="I199" s="52"/>
    </row>
    <row r="200" spans="1:9" x14ac:dyDescent="0.25">
      <c r="A200" s="71"/>
      <c r="B200" s="51"/>
      <c r="C200" s="34"/>
      <c r="D200" s="34"/>
      <c r="E200" s="34"/>
      <c r="F200" s="34"/>
      <c r="G200" s="34"/>
      <c r="H200" s="35"/>
      <c r="I200" s="52"/>
    </row>
    <row r="201" spans="1:9" x14ac:dyDescent="0.25">
      <c r="A201" s="71"/>
      <c r="B201" s="51"/>
      <c r="C201" s="34"/>
      <c r="D201" s="34"/>
      <c r="E201" s="34"/>
      <c r="F201" s="34"/>
      <c r="G201" s="34"/>
      <c r="H201" s="35"/>
      <c r="I201" s="52"/>
    </row>
    <row r="202" spans="1:9" x14ac:dyDescent="0.25">
      <c r="A202" s="71"/>
      <c r="B202" s="51"/>
      <c r="C202" s="34"/>
      <c r="D202" s="34"/>
      <c r="E202" s="34"/>
      <c r="F202" s="34"/>
      <c r="G202" s="34"/>
      <c r="H202" s="35"/>
      <c r="I202" s="52"/>
    </row>
    <row r="203" spans="1:9" x14ac:dyDescent="0.25">
      <c r="A203" s="71"/>
      <c r="B203" s="51"/>
      <c r="C203" s="34"/>
      <c r="D203" s="34"/>
      <c r="E203" s="34"/>
      <c r="F203" s="34"/>
      <c r="G203" s="34"/>
      <c r="H203" s="35"/>
      <c r="I203" s="52"/>
    </row>
    <row r="204" spans="1:9" x14ac:dyDescent="0.25">
      <c r="A204" s="71"/>
      <c r="B204" s="51"/>
      <c r="C204" s="34"/>
      <c r="D204" s="34"/>
      <c r="E204" s="34"/>
      <c r="F204" s="34"/>
      <c r="G204" s="34"/>
      <c r="H204" s="35"/>
      <c r="I204" s="52"/>
    </row>
    <row r="205" spans="1:9" x14ac:dyDescent="0.25">
      <c r="A205" s="71"/>
      <c r="B205" s="51"/>
      <c r="C205" s="34"/>
      <c r="D205" s="34"/>
      <c r="E205" s="34"/>
      <c r="F205" s="34"/>
      <c r="G205" s="34"/>
      <c r="H205" s="35"/>
      <c r="I205" s="52"/>
    </row>
    <row r="206" spans="1:9" x14ac:dyDescent="0.25">
      <c r="A206" s="71"/>
      <c r="B206" s="51"/>
      <c r="C206" s="34"/>
      <c r="D206" s="34"/>
      <c r="E206" s="34"/>
      <c r="F206" s="34"/>
      <c r="G206" s="34"/>
      <c r="H206" s="35"/>
      <c r="I206" s="52"/>
    </row>
    <row r="207" spans="1:9" x14ac:dyDescent="0.25">
      <c r="A207" s="71"/>
      <c r="B207" s="51"/>
      <c r="C207" s="34"/>
      <c r="D207" s="34"/>
      <c r="E207" s="34"/>
      <c r="F207" s="34"/>
      <c r="G207" s="34"/>
      <c r="H207" s="35"/>
      <c r="I207" s="52"/>
    </row>
    <row r="208" spans="1:9" x14ac:dyDescent="0.25">
      <c r="A208" s="71"/>
      <c r="B208" s="51"/>
      <c r="C208" s="34"/>
      <c r="D208" s="34"/>
      <c r="E208" s="34"/>
      <c r="F208" s="34"/>
      <c r="G208" s="34"/>
      <c r="H208" s="35"/>
      <c r="I208" s="52"/>
    </row>
    <row r="209" spans="1:9" x14ac:dyDescent="0.25">
      <c r="A209" s="71"/>
      <c r="B209" s="51"/>
      <c r="C209" s="34"/>
      <c r="D209" s="34"/>
      <c r="E209" s="34"/>
      <c r="F209" s="34"/>
      <c r="G209" s="34"/>
      <c r="H209" s="35"/>
      <c r="I209" s="52"/>
    </row>
    <row r="210" spans="1:9" x14ac:dyDescent="0.25">
      <c r="A210" s="71"/>
      <c r="B210" s="51"/>
      <c r="C210" s="34"/>
      <c r="D210" s="34"/>
      <c r="E210" s="34"/>
      <c r="F210" s="34"/>
      <c r="G210" s="34"/>
      <c r="H210" s="35"/>
      <c r="I210" s="52"/>
    </row>
    <row r="211" spans="1:9" x14ac:dyDescent="0.25">
      <c r="A211" s="71"/>
      <c r="B211" s="51"/>
      <c r="C211" s="34"/>
      <c r="D211" s="34"/>
      <c r="E211" s="34"/>
      <c r="F211" s="34"/>
      <c r="G211" s="34"/>
      <c r="H211" s="35"/>
      <c r="I211" s="52"/>
    </row>
    <row r="212" spans="1:9" x14ac:dyDescent="0.25">
      <c r="A212" s="71"/>
      <c r="B212" s="51"/>
      <c r="C212" s="34"/>
      <c r="D212" s="34"/>
      <c r="E212" s="34"/>
      <c r="F212" s="34"/>
      <c r="G212" s="34"/>
      <c r="H212" s="35"/>
      <c r="I212" s="52"/>
    </row>
    <row r="213" spans="1:9" x14ac:dyDescent="0.25">
      <c r="A213" s="71"/>
      <c r="B213" s="51"/>
      <c r="C213" s="34"/>
      <c r="D213" s="34"/>
      <c r="E213" s="34"/>
      <c r="F213" s="34"/>
      <c r="G213" s="34"/>
      <c r="H213" s="35"/>
      <c r="I213" s="52"/>
    </row>
    <row r="214" spans="1:9" x14ac:dyDescent="0.25">
      <c r="A214" s="71"/>
      <c r="B214" s="51"/>
      <c r="C214" s="34"/>
      <c r="D214" s="34"/>
      <c r="E214" s="34"/>
      <c r="F214" s="34"/>
      <c r="G214" s="34"/>
      <c r="H214" s="35"/>
      <c r="I214" s="52"/>
    </row>
    <row r="215" spans="1:9" x14ac:dyDescent="0.25">
      <c r="A215" s="71"/>
      <c r="B215" s="51"/>
      <c r="C215" s="34"/>
      <c r="D215" s="34"/>
      <c r="E215" s="34"/>
      <c r="F215" s="34"/>
      <c r="G215" s="34"/>
      <c r="H215" s="35"/>
      <c r="I215" s="52"/>
    </row>
    <row r="216" spans="1:9" x14ac:dyDescent="0.25">
      <c r="A216" s="71"/>
      <c r="B216" s="51"/>
      <c r="C216" s="34"/>
      <c r="D216" s="34"/>
      <c r="E216" s="34"/>
      <c r="F216" s="34"/>
      <c r="G216" s="34"/>
      <c r="H216" s="35"/>
      <c r="I216" s="52"/>
    </row>
    <row r="217" spans="1:9" x14ac:dyDescent="0.25">
      <c r="A217" s="71"/>
      <c r="B217" s="51"/>
      <c r="C217" s="34"/>
      <c r="D217" s="34"/>
      <c r="E217" s="34"/>
      <c r="F217" s="34"/>
      <c r="G217" s="34"/>
      <c r="H217" s="35"/>
      <c r="I217" s="52"/>
    </row>
    <row r="218" spans="1:9" x14ac:dyDescent="0.25">
      <c r="A218" s="71"/>
      <c r="B218" s="51"/>
      <c r="C218" s="34"/>
      <c r="D218" s="34"/>
      <c r="E218" s="34"/>
      <c r="F218" s="34"/>
      <c r="G218" s="34"/>
      <c r="H218" s="35"/>
      <c r="I218" s="52"/>
    </row>
    <row r="219" spans="1:9" x14ac:dyDescent="0.25">
      <c r="A219" s="71"/>
      <c r="B219" s="51"/>
      <c r="C219" s="34"/>
      <c r="D219" s="34"/>
      <c r="E219" s="34"/>
      <c r="F219" s="34"/>
      <c r="G219" s="34"/>
      <c r="H219" s="35"/>
      <c r="I219" s="52"/>
    </row>
  </sheetData>
  <mergeCells count="1">
    <mergeCell ref="C1:G1"/>
  </mergeCells>
  <phoneticPr fontId="3" type="noConversion"/>
  <conditionalFormatting sqref="I3:I150">
    <cfRule type="expression" dxfId="186" priority="54" stopIfTrue="1">
      <formula>MOD(ROW(),2)=0</formula>
    </cfRule>
  </conditionalFormatting>
  <conditionalFormatting sqref="H4:H150 A3:B150">
    <cfRule type="expression" dxfId="185" priority="34" stopIfTrue="1">
      <formula>MOD(ROW(),2)=0</formula>
    </cfRule>
  </conditionalFormatting>
  <conditionalFormatting sqref="H4:H150">
    <cfRule type="expression" dxfId="184" priority="4" stopIfTrue="1">
      <formula>MOD(ROW(),2)=0</formula>
    </cfRule>
  </conditionalFormatting>
  <conditionalFormatting sqref="C3:G150">
    <cfRule type="expression" dxfId="183" priority="3" stopIfTrue="1">
      <formula>MOD(ROW(),2)=0</formula>
    </cfRule>
  </conditionalFormatting>
  <conditionalFormatting sqref="H3:H150">
    <cfRule type="expression" dxfId="182" priority="2" stopIfTrue="1">
      <formula>MOD(ROW(),2)=0</formula>
    </cfRule>
  </conditionalFormatting>
  <conditionalFormatting sqref="H3:H150">
    <cfRule type="expression" dxfId="181" priority="1" stopIfTrue="1">
      <formula>MOD(ROW(),2)=0</formula>
    </cfRule>
  </conditionalFormatting>
  <pageMargins left="0.5" right="0.5" top="1" bottom="0.5" header="0.5" footer="0.5"/>
  <pageSetup orientation="portrait"/>
  <headerFooter alignWithMargins="0">
    <oddHeader>&amp;C&amp;"Arial,Bold"&amp;16JV Figures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AY219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A2" sqref="A2:C151"/>
    </sheetView>
  </sheetViews>
  <sheetFormatPr defaultColWidth="9.140625" defaultRowHeight="15.75" x14ac:dyDescent="0.25"/>
  <cols>
    <col min="1" max="1" width="6.28515625" style="2" bestFit="1" customWidth="1"/>
    <col min="2" max="2" width="16.42578125" style="5" customWidth="1"/>
    <col min="3" max="3" width="21.42578125" style="5" bestFit="1" customWidth="1"/>
    <col min="4" max="4" width="12.7109375" style="16" customWidth="1"/>
    <col min="5" max="5" width="7.28515625" style="16" bestFit="1" customWidth="1"/>
    <col min="6" max="9" width="9.28515625" style="28" customWidth="1"/>
    <col min="10" max="10" width="8.7109375" style="5" bestFit="1" customWidth="1"/>
    <col min="11" max="11" width="9.140625" style="1"/>
    <col min="12" max="12" width="2.42578125" style="1" customWidth="1"/>
    <col min="13" max="49" width="8.85546875" customWidth="1"/>
    <col min="50" max="16384" width="9.140625" style="1"/>
  </cols>
  <sheetData>
    <row r="1" spans="1:51" ht="31.5" x14ac:dyDescent="0.25">
      <c r="A1" s="3" t="s">
        <v>18</v>
      </c>
      <c r="B1" s="42" t="s">
        <v>7</v>
      </c>
      <c r="C1" s="42" t="s">
        <v>17</v>
      </c>
      <c r="D1" s="27" t="s">
        <v>21</v>
      </c>
      <c r="E1" s="27" t="s">
        <v>22</v>
      </c>
      <c r="F1" s="27" t="s">
        <v>13</v>
      </c>
      <c r="G1" s="27" t="s">
        <v>14</v>
      </c>
      <c r="H1" s="27" t="s">
        <v>15</v>
      </c>
      <c r="I1" s="27" t="s">
        <v>16</v>
      </c>
      <c r="J1" s="30" t="s">
        <v>19</v>
      </c>
      <c r="K1" s="27" t="s">
        <v>6</v>
      </c>
    </row>
    <row r="2" spans="1:51" x14ac:dyDescent="0.25">
      <c r="A2" s="4">
        <f>IF(Draw!E2=0,"",Draw!E2)</f>
        <v>1</v>
      </c>
      <c r="B2" t="s">
        <v>73</v>
      </c>
      <c r="C2" t="s">
        <v>33</v>
      </c>
      <c r="D2" s="15">
        <f>IF($A2="","",SUM(F2:I2)-J2)</f>
        <v>19.599666666666668</v>
      </c>
      <c r="E2" s="63">
        <f>IF($A2="","",RANK(D2,D$2:D$200))</f>
        <v>22</v>
      </c>
      <c r="F2" s="20">
        <f>IF($A2="","",'Fig 1 Ballet Leg'!H3)</f>
        <v>4.9226666666666663</v>
      </c>
      <c r="G2" s="20">
        <f>IF($A2="","",'Fig 2 Somersault, Back Tuck'!H3)</f>
        <v>3.265166666666667</v>
      </c>
      <c r="H2" s="20">
        <f>IF($A2="","",'Fig 3 Somersault, Front Pike'!H3)</f>
        <v>5.4513333333333334</v>
      </c>
      <c r="I2" s="20">
        <f>IF($A2="","",'Fig 4 Optional'!H3)</f>
        <v>5.9604999999999997</v>
      </c>
      <c r="J2" s="8">
        <f>IF($A2="","",'Fig 1 Ballet Leg'!I3+'Fig 2 Somersault, Back Tuck'!I3+'Fig 3 Somersault, Front Pike'!I3+'Fig 4 Optional'!I3)</f>
        <v>0</v>
      </c>
      <c r="K2" s="64">
        <f>IF($A2="","",IF(A2="","",VLOOKUP(E2,AX$3:AY$102,2,FALSE)))</f>
        <v>0</v>
      </c>
    </row>
    <row r="3" spans="1:51" x14ac:dyDescent="0.25">
      <c r="A3" s="4">
        <f>IF(Draw!E3=0,"",Draw!E3)</f>
        <v>2</v>
      </c>
      <c r="B3" t="s">
        <v>59</v>
      </c>
      <c r="C3" t="s">
        <v>29</v>
      </c>
      <c r="D3" s="15">
        <f t="shared" ref="D3:D4" si="0">IF($A3="","",SUM(F3:I3)-J3)</f>
        <v>20.230166666666669</v>
      </c>
      <c r="E3" s="63">
        <f t="shared" ref="E3:E4" si="1">IF($A3="","",RANK(D3,D$2:D$200))</f>
        <v>21</v>
      </c>
      <c r="F3" s="20">
        <f>IF($A3="","",'Fig 1 Ballet Leg'!H4)</f>
        <v>4.8879999999999999</v>
      </c>
      <c r="G3" s="20">
        <f>IF($A3="","",'Fig 2 Somersault, Back Tuck'!H4)</f>
        <v>3.6226666666666669</v>
      </c>
      <c r="H3" s="20">
        <f>IF($A3="","",'Fig 3 Somersault, Front Pike'!H4)</f>
        <v>5.3040000000000003</v>
      </c>
      <c r="I3" s="20">
        <f>IF($A3="","",'Fig 4 Optional'!H4)</f>
        <v>6.4154999999999998</v>
      </c>
      <c r="J3" s="8">
        <f>IF($A3="","",'Fig 1 Ballet Leg'!I4+'Fig 2 Somersault, Back Tuck'!I4+'Fig 3 Somersault, Front Pike'!I4+'Fig 4 Optional'!I4)</f>
        <v>0</v>
      </c>
      <c r="K3" s="64">
        <f t="shared" ref="K3:K4" si="2">IF($A3="","",IF(A3="","",VLOOKUP(E3,AX$3:AY$102,2,FALSE)))</f>
        <v>0</v>
      </c>
      <c r="AX3" s="1">
        <v>1</v>
      </c>
      <c r="AY3" s="1">
        <v>8</v>
      </c>
    </row>
    <row r="4" spans="1:51" x14ac:dyDescent="0.25">
      <c r="A4" s="4">
        <f>IF(Draw!E4=0,"",Draw!E4)</f>
        <v>3</v>
      </c>
      <c r="B4" t="s">
        <v>68</v>
      </c>
      <c r="C4" t="s">
        <v>29</v>
      </c>
      <c r="D4" s="15">
        <f t="shared" si="0"/>
        <v>18.135000000000002</v>
      </c>
      <c r="E4" s="63">
        <f t="shared" si="1"/>
        <v>24</v>
      </c>
      <c r="F4" s="20">
        <f>IF($A4="","",'Fig 1 Ballet Leg'!H5)</f>
        <v>4.6453333333333333</v>
      </c>
      <c r="G4" s="20">
        <f>IF($A4="","",'Fig 2 Somersault, Back Tuck'!H5)</f>
        <v>3.6226666666666669</v>
      </c>
      <c r="H4" s="20">
        <f>IF($A4="","",'Fig 3 Somersault, Front Pike'!H5)</f>
        <v>5.5250000000000004</v>
      </c>
      <c r="I4" s="20">
        <f>IF($A4="","",'Fig 4 Optional'!H5)</f>
        <v>4.3420000000000005</v>
      </c>
      <c r="J4" s="8">
        <f>IF($A4="","",'Fig 1 Ballet Leg'!I5+'Fig 2 Somersault, Back Tuck'!I5+'Fig 3 Somersault, Front Pike'!I5+'Fig 4 Optional'!I5)</f>
        <v>0</v>
      </c>
      <c r="K4" s="64">
        <f t="shared" si="2"/>
        <v>0</v>
      </c>
      <c r="AX4" s="1">
        <v>2</v>
      </c>
      <c r="AY4" s="1">
        <v>6</v>
      </c>
    </row>
    <row r="5" spans="1:51" x14ac:dyDescent="0.25">
      <c r="A5" s="4">
        <f>IF(Draw!E5=0,"",Draw!E5)</f>
        <v>4</v>
      </c>
      <c r="B5" t="s">
        <v>62</v>
      </c>
      <c r="C5" t="s">
        <v>29</v>
      </c>
      <c r="D5" s="15">
        <f t="shared" ref="D5:D68" si="3">IF($A5="","",SUM(F5:I5)-J5)</f>
        <v>21.385000000000002</v>
      </c>
      <c r="E5" s="63">
        <f t="shared" ref="E5:E68" si="4">IF($A5="","",RANK(D5,D$2:D$200))</f>
        <v>13</v>
      </c>
      <c r="F5" s="20">
        <f>IF($A5="","",'Fig 1 Ballet Leg'!H6)</f>
        <v>5.0960000000000001</v>
      </c>
      <c r="G5" s="20">
        <f>IF($A5="","",'Fig 2 Somersault, Back Tuck'!H6)</f>
        <v>3.7895000000000003</v>
      </c>
      <c r="H5" s="20">
        <f>IF($A5="","",'Fig 3 Somersault, Front Pike'!H6)</f>
        <v>5.8565000000000005</v>
      </c>
      <c r="I5" s="20">
        <f>IF($A5="","",'Fig 4 Optional'!H6)</f>
        <v>6.6429999999999998</v>
      </c>
      <c r="J5" s="8">
        <f>IF($A5="","",'Fig 1 Ballet Leg'!I6+'Fig 2 Somersault, Back Tuck'!I6+'Fig 3 Somersault, Front Pike'!I6+'Fig 4 Optional'!I6)</f>
        <v>0</v>
      </c>
      <c r="K5" s="64">
        <f t="shared" ref="K5:K68" si="5">IF($A5="","",IF(A5="","",VLOOKUP(E5,AX$3:AY$102,2,FALSE)))</f>
        <v>0</v>
      </c>
      <c r="AX5" s="1">
        <v>3</v>
      </c>
      <c r="AY5" s="1">
        <v>5</v>
      </c>
    </row>
    <row r="6" spans="1:51" x14ac:dyDescent="0.25">
      <c r="A6" s="4">
        <f>IF(Draw!E6=0,"",Draw!E6)</f>
        <v>5</v>
      </c>
      <c r="B6" t="s">
        <v>71</v>
      </c>
      <c r="C6" t="s">
        <v>33</v>
      </c>
      <c r="D6" s="15">
        <f t="shared" si="3"/>
        <v>21.824833333333331</v>
      </c>
      <c r="E6" s="63">
        <f t="shared" si="4"/>
        <v>10</v>
      </c>
      <c r="F6" s="20">
        <f>IF($A6="","",'Fig 1 Ballet Leg'!H7)</f>
        <v>5.4079999999999995</v>
      </c>
      <c r="G6" s="20">
        <f>IF($A6="","",'Fig 2 Somersault, Back Tuck'!H7)</f>
        <v>3.7895000000000003</v>
      </c>
      <c r="H6" s="20">
        <f>IF($A6="","",'Fig 3 Somersault, Front Pike'!H7)</f>
        <v>5.8933333333333335</v>
      </c>
      <c r="I6" s="20">
        <f>IF($A6="","",'Fig 4 Optional'!H7)</f>
        <v>6.734</v>
      </c>
      <c r="J6" s="8">
        <f>IF($A6="","",'Fig 1 Ballet Leg'!I7+'Fig 2 Somersault, Back Tuck'!I7+'Fig 3 Somersault, Front Pike'!I7+'Fig 4 Optional'!I7)</f>
        <v>0</v>
      </c>
      <c r="K6" s="64">
        <f t="shared" si="5"/>
        <v>0</v>
      </c>
      <c r="AX6" s="1">
        <v>4</v>
      </c>
      <c r="AY6" s="1">
        <v>4</v>
      </c>
    </row>
    <row r="7" spans="1:51" x14ac:dyDescent="0.25">
      <c r="A7" s="4">
        <f>IF(Draw!E7=0,"",Draw!E7)</f>
        <v>6</v>
      </c>
      <c r="B7" t="s">
        <v>65</v>
      </c>
      <c r="C7" t="s">
        <v>29</v>
      </c>
      <c r="D7" s="15">
        <f t="shared" si="3"/>
        <v>23.629666666666665</v>
      </c>
      <c r="E7" s="63">
        <f t="shared" si="4"/>
        <v>1</v>
      </c>
      <c r="F7" s="20">
        <f>IF($A7="","",'Fig 1 Ballet Leg'!H8)</f>
        <v>5.6506666666666669</v>
      </c>
      <c r="G7" s="20">
        <f>IF($A7="","",'Fig 2 Somersault, Back Tuck'!H8)</f>
        <v>3.8610000000000007</v>
      </c>
      <c r="H7" s="20">
        <f>IF($A7="","",'Fig 3 Somersault, Front Pike'!H8)</f>
        <v>6.5194999999999999</v>
      </c>
      <c r="I7" s="20">
        <f>IF($A7="","",'Fig 4 Optional'!H8)</f>
        <v>7.5984999999999996</v>
      </c>
      <c r="J7" s="8">
        <f>IF($A7="","",'Fig 1 Ballet Leg'!I8+'Fig 2 Somersault, Back Tuck'!I8+'Fig 3 Somersault, Front Pike'!I8+'Fig 4 Optional'!I8)</f>
        <v>0</v>
      </c>
      <c r="K7" s="64">
        <f t="shared" si="5"/>
        <v>8</v>
      </c>
      <c r="AX7" s="1">
        <v>5</v>
      </c>
      <c r="AY7" s="1">
        <v>3</v>
      </c>
    </row>
    <row r="8" spans="1:51" x14ac:dyDescent="0.25">
      <c r="A8" s="4">
        <f>IF(Draw!E8=0,"",Draw!E8)</f>
        <v>7</v>
      </c>
      <c r="B8" t="s">
        <v>77</v>
      </c>
      <c r="C8" t="s">
        <v>33</v>
      </c>
      <c r="D8" s="15">
        <f t="shared" si="3"/>
        <v>21.348166666666668</v>
      </c>
      <c r="E8" s="63">
        <f t="shared" si="4"/>
        <v>14</v>
      </c>
      <c r="F8" s="20">
        <f>IF($A8="","",'Fig 1 Ballet Leg'!H9)</f>
        <v>5.3040000000000003</v>
      </c>
      <c r="G8" s="20">
        <f>IF($A8="","",'Fig 2 Somersault, Back Tuck'!H9)</f>
        <v>3.7180000000000004</v>
      </c>
      <c r="H8" s="20">
        <f>IF($A8="","",'Fig 3 Somersault, Front Pike'!H9)</f>
        <v>5.8196666666666665</v>
      </c>
      <c r="I8" s="20">
        <f>IF($A8="","",'Fig 4 Optional'!H9)</f>
        <v>6.5065</v>
      </c>
      <c r="J8" s="8">
        <f>IF($A8="","",'Fig 1 Ballet Leg'!I9+'Fig 2 Somersault, Back Tuck'!I9+'Fig 3 Somersault, Front Pike'!I9+'Fig 4 Optional'!I9)</f>
        <v>0</v>
      </c>
      <c r="K8" s="64">
        <f t="shared" si="5"/>
        <v>0</v>
      </c>
      <c r="AX8" s="1">
        <v>6</v>
      </c>
      <c r="AY8" s="1">
        <v>2</v>
      </c>
    </row>
    <row r="9" spans="1:51" x14ac:dyDescent="0.25">
      <c r="A9" s="4">
        <f>IF(Draw!E9=0,"",Draw!E9)</f>
        <v>8</v>
      </c>
      <c r="B9" t="s">
        <v>61</v>
      </c>
      <c r="C9" t="s">
        <v>29</v>
      </c>
      <c r="D9" s="15">
        <f t="shared" si="3"/>
        <v>20.457666666666668</v>
      </c>
      <c r="E9" s="63">
        <f t="shared" si="4"/>
        <v>20</v>
      </c>
      <c r="F9" s="20">
        <f>IF($A9="","",'Fig 1 Ballet Leg'!H10)</f>
        <v>5.3733333333333331</v>
      </c>
      <c r="G9" s="20">
        <f>IF($A9="","",'Fig 2 Somersault, Back Tuck'!H10)</f>
        <v>3.7895000000000003</v>
      </c>
      <c r="H9" s="20">
        <f>IF($A9="","",'Fig 3 Somersault, Front Pike'!H10)</f>
        <v>5.5618333333333334</v>
      </c>
      <c r="I9" s="20">
        <f>IF($A9="","",'Fig 4 Optional'!H10)</f>
        <v>5.7329999999999997</v>
      </c>
      <c r="J9" s="8">
        <f>IF($A9="","",'Fig 1 Ballet Leg'!I10+'Fig 2 Somersault, Back Tuck'!I10+'Fig 3 Somersault, Front Pike'!I10+'Fig 4 Optional'!I10)</f>
        <v>0</v>
      </c>
      <c r="K9" s="64">
        <f t="shared" si="5"/>
        <v>0</v>
      </c>
      <c r="AX9" s="1">
        <v>7</v>
      </c>
      <c r="AY9" s="1">
        <v>1</v>
      </c>
    </row>
    <row r="10" spans="1:51" x14ac:dyDescent="0.25">
      <c r="A10" s="4">
        <f>IF(Draw!E10=0,"",Draw!E10)</f>
        <v>9</v>
      </c>
      <c r="B10" t="s">
        <v>78</v>
      </c>
      <c r="C10" t="s">
        <v>33</v>
      </c>
      <c r="D10" s="15">
        <f t="shared" si="3"/>
        <v>22.955833333333334</v>
      </c>
      <c r="E10" s="63">
        <f t="shared" si="4"/>
        <v>5</v>
      </c>
      <c r="F10" s="20">
        <f>IF($A10="","",'Fig 1 Ballet Leg'!H11)</f>
        <v>5.6853333333333333</v>
      </c>
      <c r="G10" s="20">
        <f>IF($A10="","",'Fig 2 Somersault, Back Tuck'!H11)</f>
        <v>3.8371666666666671</v>
      </c>
      <c r="H10" s="20">
        <f>IF($A10="","",'Fig 3 Somersault, Front Pike'!H11)</f>
        <v>6.3353333333333337</v>
      </c>
      <c r="I10" s="20">
        <f>IF($A10="","",'Fig 4 Optional'!H11)</f>
        <v>7.0979999999999999</v>
      </c>
      <c r="J10" s="8">
        <f>IF($A10="","",'Fig 1 Ballet Leg'!I11+'Fig 2 Somersault, Back Tuck'!I11+'Fig 3 Somersault, Front Pike'!I11+'Fig 4 Optional'!I11)</f>
        <v>0</v>
      </c>
      <c r="K10" s="64">
        <f t="shared" si="5"/>
        <v>3</v>
      </c>
      <c r="AX10" s="1">
        <v>8</v>
      </c>
      <c r="AY10" s="1">
        <v>0</v>
      </c>
    </row>
    <row r="11" spans="1:51" x14ac:dyDescent="0.25">
      <c r="A11" s="4">
        <f>IF(Draw!E11=0,"",Draw!E11)</f>
        <v>10</v>
      </c>
      <c r="B11" t="s">
        <v>75</v>
      </c>
      <c r="C11" t="s">
        <v>33</v>
      </c>
      <c r="D11" s="15">
        <f t="shared" si="3"/>
        <v>22.056666666666665</v>
      </c>
      <c r="E11" s="63">
        <f t="shared" si="4"/>
        <v>9</v>
      </c>
      <c r="F11" s="20">
        <f>IF($A11="","",'Fig 1 Ballet Leg'!H12)</f>
        <v>5.4773333333333332</v>
      </c>
      <c r="G11" s="20">
        <f>IF($A11="","",'Fig 2 Somersault, Back Tuck'!H12)</f>
        <v>3.6226666666666669</v>
      </c>
      <c r="H11" s="20">
        <f>IF($A11="","",'Fig 3 Somersault, Front Pike'!H12)</f>
        <v>6.0406666666666666</v>
      </c>
      <c r="I11" s="20">
        <f>IF($A11="","",'Fig 4 Optional'!H12)</f>
        <v>6.9160000000000004</v>
      </c>
      <c r="J11" s="8">
        <f>IF($A11="","",'Fig 1 Ballet Leg'!I12+'Fig 2 Somersault, Back Tuck'!I12+'Fig 3 Somersault, Front Pike'!I12+'Fig 4 Optional'!I12)</f>
        <v>0</v>
      </c>
      <c r="K11" s="64">
        <f t="shared" si="5"/>
        <v>0</v>
      </c>
      <c r="AX11" s="1">
        <v>9</v>
      </c>
      <c r="AY11" s="1">
        <v>0</v>
      </c>
    </row>
    <row r="12" spans="1:51" x14ac:dyDescent="0.25">
      <c r="A12" s="4">
        <f>IF(Draw!E12=0,"",Draw!E12)</f>
        <v>11</v>
      </c>
      <c r="B12" t="s">
        <v>67</v>
      </c>
      <c r="C12" t="s">
        <v>29</v>
      </c>
      <c r="D12" s="15">
        <f t="shared" si="3"/>
        <v>23.077166666666667</v>
      </c>
      <c r="E12" s="63">
        <f t="shared" si="4"/>
        <v>4</v>
      </c>
      <c r="F12" s="20">
        <f>IF($A12="","",'Fig 1 Ballet Leg'!H13)</f>
        <v>5.6506666666666669</v>
      </c>
      <c r="G12" s="20">
        <f>IF($A12="","",'Fig 2 Somersault, Back Tuck'!H13)</f>
        <v>4.0516666666666667</v>
      </c>
      <c r="H12" s="20">
        <f>IF($A12="","",'Fig 3 Somersault, Front Pike'!H13)</f>
        <v>6.0038333333333336</v>
      </c>
      <c r="I12" s="20">
        <f>IF($A12="","",'Fig 4 Optional'!H13)</f>
        <v>7.3709999999999996</v>
      </c>
      <c r="J12" s="8">
        <f>IF($A12="","",'Fig 1 Ballet Leg'!I13+'Fig 2 Somersault, Back Tuck'!I13+'Fig 3 Somersault, Front Pike'!I13+'Fig 4 Optional'!I13)</f>
        <v>0</v>
      </c>
      <c r="K12" s="64">
        <f t="shared" si="5"/>
        <v>4</v>
      </c>
      <c r="AX12" s="1">
        <v>10</v>
      </c>
      <c r="AY12" s="1">
        <v>0</v>
      </c>
    </row>
    <row r="13" spans="1:51" x14ac:dyDescent="0.25">
      <c r="A13" s="4">
        <f>IF(Draw!E13=0,"",Draw!E13)</f>
        <v>12</v>
      </c>
      <c r="B13" t="s">
        <v>56</v>
      </c>
      <c r="C13" t="s">
        <v>29</v>
      </c>
      <c r="D13" s="15">
        <f t="shared" si="3"/>
        <v>23.1465</v>
      </c>
      <c r="E13" s="63">
        <f t="shared" si="4"/>
        <v>3</v>
      </c>
      <c r="F13" s="20">
        <f>IF($A13="","",'Fig 1 Ballet Leg'!H14)</f>
        <v>5.6159999999999997</v>
      </c>
      <c r="G13" s="20">
        <f>IF($A13="","",'Fig 2 Somersault, Back Tuck'!H14)</f>
        <v>3.9563333333333337</v>
      </c>
      <c r="H13" s="20">
        <f>IF($A13="","",'Fig 3 Somersault, Front Pike'!H14)</f>
        <v>5.9301666666666666</v>
      </c>
      <c r="I13" s="20">
        <f>IF($A13="","",'Fig 4 Optional'!H14)</f>
        <v>7.6440000000000001</v>
      </c>
      <c r="J13" s="8">
        <f>IF($A13="","",'Fig 1 Ballet Leg'!I14+'Fig 2 Somersault, Back Tuck'!I14+'Fig 3 Somersault, Front Pike'!I14+'Fig 4 Optional'!I14)</f>
        <v>0</v>
      </c>
      <c r="K13" s="64">
        <f t="shared" si="5"/>
        <v>5</v>
      </c>
      <c r="AX13" s="1">
        <v>11</v>
      </c>
      <c r="AY13" s="1">
        <v>0</v>
      </c>
    </row>
    <row r="14" spans="1:51" x14ac:dyDescent="0.25">
      <c r="A14" s="4">
        <f>IF(Draw!E14=0,"",Draw!E14)</f>
        <v>13</v>
      </c>
      <c r="B14" t="s">
        <v>64</v>
      </c>
      <c r="C14" t="s">
        <v>29</v>
      </c>
      <c r="D14" s="15">
        <f t="shared" si="3"/>
        <v>22.314500000000002</v>
      </c>
      <c r="E14" s="63">
        <f t="shared" si="4"/>
        <v>7</v>
      </c>
      <c r="F14" s="20">
        <f>IF($A14="","",'Fig 1 Ballet Leg'!H15)</f>
        <v>5.4426666666666668</v>
      </c>
      <c r="G14" s="20">
        <f>IF($A14="","",'Fig 2 Somersault, Back Tuck'!H15)</f>
        <v>4.0993333333333339</v>
      </c>
      <c r="H14" s="20">
        <f>IF($A14="","",'Fig 3 Somersault, Front Pike'!H15)</f>
        <v>5.8565000000000005</v>
      </c>
      <c r="I14" s="20">
        <f>IF($A14="","",'Fig 4 Optional'!H15)</f>
        <v>6.9160000000000004</v>
      </c>
      <c r="J14" s="8">
        <f>IF($A14="","",'Fig 1 Ballet Leg'!I15+'Fig 2 Somersault, Back Tuck'!I15+'Fig 3 Somersault, Front Pike'!I15+'Fig 4 Optional'!I15)</f>
        <v>0</v>
      </c>
      <c r="K14" s="64">
        <f t="shared" si="5"/>
        <v>1</v>
      </c>
      <c r="AX14" s="1">
        <v>12</v>
      </c>
      <c r="AY14" s="1">
        <v>0</v>
      </c>
    </row>
    <row r="15" spans="1:51" x14ac:dyDescent="0.25">
      <c r="A15" s="4">
        <f>IF(Draw!E15=0,"",Draw!E15)</f>
        <v>14</v>
      </c>
      <c r="B15" t="s">
        <v>55</v>
      </c>
      <c r="C15" t="s">
        <v>29</v>
      </c>
      <c r="D15" s="15">
        <f t="shared" si="3"/>
        <v>19.471833333333336</v>
      </c>
      <c r="E15" s="63">
        <f t="shared" si="4"/>
        <v>23</v>
      </c>
      <c r="F15" s="20">
        <f>IF($A15="","",'Fig 1 Ballet Leg'!H16)</f>
        <v>4.8186666666666662</v>
      </c>
      <c r="G15" s="20">
        <f>IF($A15="","",'Fig 2 Somersault, Back Tuck'!H16)</f>
        <v>3.5750000000000006</v>
      </c>
      <c r="H15" s="20">
        <f>IF($A15="","",'Fig 3 Somersault, Front Pike'!H16)</f>
        <v>4.9356666666666671</v>
      </c>
      <c r="I15" s="20">
        <f>IF($A15="","",'Fig 4 Optional'!H16)</f>
        <v>6.1425000000000001</v>
      </c>
      <c r="J15" s="8">
        <f>IF($A15="","",'Fig 1 Ballet Leg'!I16+'Fig 2 Somersault, Back Tuck'!I16+'Fig 3 Somersault, Front Pike'!I16+'Fig 4 Optional'!I16)</f>
        <v>0</v>
      </c>
      <c r="K15" s="64">
        <f t="shared" si="5"/>
        <v>0</v>
      </c>
      <c r="AX15" s="1">
        <v>13</v>
      </c>
      <c r="AY15" s="1">
        <v>0</v>
      </c>
    </row>
    <row r="16" spans="1:51" x14ac:dyDescent="0.25">
      <c r="A16" s="4">
        <f>IF(Draw!E16=0,"",Draw!E16)</f>
        <v>15</v>
      </c>
      <c r="B16" t="s">
        <v>58</v>
      </c>
      <c r="C16" t="s">
        <v>29</v>
      </c>
      <c r="D16" s="15">
        <f t="shared" si="3"/>
        <v>21.508500000000002</v>
      </c>
      <c r="E16" s="63">
        <f t="shared" si="4"/>
        <v>12</v>
      </c>
      <c r="F16" s="20">
        <f>IF($A16="","",'Fig 1 Ballet Leg'!H17)</f>
        <v>5.3386666666666667</v>
      </c>
      <c r="G16" s="20">
        <f>IF($A16="","",'Fig 2 Somersault, Back Tuck'!H17)</f>
        <v>3.8133333333333339</v>
      </c>
      <c r="H16" s="20">
        <f>IF($A16="","",'Fig 3 Somersault, Front Pike'!H17)</f>
        <v>5.3040000000000003</v>
      </c>
      <c r="I16" s="20">
        <f>IF($A16="","",'Fig 4 Optional'!H17)</f>
        <v>7.0525000000000002</v>
      </c>
      <c r="J16" s="8">
        <f>IF($A16="","",'Fig 1 Ballet Leg'!I17+'Fig 2 Somersault, Back Tuck'!I17+'Fig 3 Somersault, Front Pike'!I17+'Fig 4 Optional'!I17)</f>
        <v>0</v>
      </c>
      <c r="K16" s="64">
        <f t="shared" si="5"/>
        <v>0</v>
      </c>
      <c r="AX16" s="1">
        <v>14</v>
      </c>
      <c r="AY16" s="1">
        <v>0</v>
      </c>
    </row>
    <row r="17" spans="1:51" x14ac:dyDescent="0.25">
      <c r="A17" s="4">
        <f>IF(Draw!E17=0,"",Draw!E17)</f>
        <v>16</v>
      </c>
      <c r="B17" t="s">
        <v>74</v>
      </c>
      <c r="C17" t="s">
        <v>33</v>
      </c>
      <c r="D17" s="15">
        <f t="shared" si="3"/>
        <v>20.657</v>
      </c>
      <c r="E17" s="63">
        <f t="shared" si="4"/>
        <v>19</v>
      </c>
      <c r="F17" s="20">
        <f>IF($A17="","",'Fig 1 Ballet Leg'!H18)</f>
        <v>4.9573333333333336</v>
      </c>
      <c r="G17" s="20">
        <f>IF($A17="","",'Fig 2 Somersault, Back Tuck'!H18)</f>
        <v>3.4320000000000004</v>
      </c>
      <c r="H17" s="20">
        <f>IF($A17="","",'Fig 3 Somersault, Front Pike'!H18)</f>
        <v>5.4881666666666664</v>
      </c>
      <c r="I17" s="20">
        <f>IF($A17="","",'Fig 4 Optional'!H18)</f>
        <v>6.7794999999999996</v>
      </c>
      <c r="J17" s="8">
        <f>IF($A17="","",'Fig 1 Ballet Leg'!I18+'Fig 2 Somersault, Back Tuck'!I18+'Fig 3 Somersault, Front Pike'!I18+'Fig 4 Optional'!I18)</f>
        <v>0</v>
      </c>
      <c r="K17" s="64">
        <f t="shared" si="5"/>
        <v>0</v>
      </c>
      <c r="AX17" s="1">
        <v>15</v>
      </c>
      <c r="AY17" s="1">
        <v>0</v>
      </c>
    </row>
    <row r="18" spans="1:51" x14ac:dyDescent="0.25">
      <c r="A18" s="4">
        <f>IF(Draw!E18=0,"",Draw!E18)</f>
        <v>17</v>
      </c>
      <c r="B18" t="s">
        <v>60</v>
      </c>
      <c r="C18" t="s">
        <v>29</v>
      </c>
      <c r="D18" s="15">
        <f t="shared" si="3"/>
        <v>21.294</v>
      </c>
      <c r="E18" s="63">
        <f t="shared" si="4"/>
        <v>15</v>
      </c>
      <c r="F18" s="20">
        <f>IF($A18="","",'Fig 1 Ballet Leg'!H19)</f>
        <v>4.9573333333333336</v>
      </c>
      <c r="G18" s="20">
        <f>IF($A18="","",'Fig 2 Somersault, Back Tuck'!H19)</f>
        <v>3.5273333333333339</v>
      </c>
      <c r="H18" s="20">
        <f>IF($A18="","",'Fig 3 Somersault, Front Pike'!H19)</f>
        <v>5.8933333333333335</v>
      </c>
      <c r="I18" s="20">
        <f>IF($A18="","",'Fig 4 Optional'!H19)</f>
        <v>6.9160000000000004</v>
      </c>
      <c r="J18" s="8">
        <f>IF($A18="","",'Fig 1 Ballet Leg'!I19+'Fig 2 Somersault, Back Tuck'!I19+'Fig 3 Somersault, Front Pike'!I19+'Fig 4 Optional'!I19)</f>
        <v>0</v>
      </c>
      <c r="K18" s="64">
        <f t="shared" si="5"/>
        <v>0</v>
      </c>
      <c r="AX18" s="1">
        <v>16</v>
      </c>
      <c r="AY18" s="1">
        <v>0</v>
      </c>
    </row>
    <row r="19" spans="1:51" x14ac:dyDescent="0.25">
      <c r="A19" s="4">
        <f>IF(Draw!E19=0,"",Draw!E19)</f>
        <v>18</v>
      </c>
      <c r="B19" t="s">
        <v>57</v>
      </c>
      <c r="C19" t="s">
        <v>29</v>
      </c>
      <c r="D19" s="15">
        <f t="shared" si="3"/>
        <v>22.290666666666667</v>
      </c>
      <c r="E19" s="63">
        <f t="shared" si="4"/>
        <v>8</v>
      </c>
      <c r="F19" s="20">
        <f>IF($A19="","",'Fig 1 Ballet Leg'!H20)</f>
        <v>5.3733333333333331</v>
      </c>
      <c r="G19" s="20">
        <f>IF($A19="","",'Fig 2 Somersault, Back Tuck'!H20)</f>
        <v>3.5988333333333338</v>
      </c>
      <c r="H19" s="20">
        <f>IF($A19="","",'Fig 3 Somersault, Front Pike'!H20)</f>
        <v>5.8565000000000005</v>
      </c>
      <c r="I19" s="20">
        <f>IF($A19="","",'Fig 4 Optional'!H20)</f>
        <v>7.4619999999999997</v>
      </c>
      <c r="J19" s="8">
        <f>IF($A19="","",'Fig 1 Ballet Leg'!I20+'Fig 2 Somersault, Back Tuck'!I20+'Fig 3 Somersault, Front Pike'!I20+'Fig 4 Optional'!I20)</f>
        <v>0</v>
      </c>
      <c r="K19" s="64">
        <f t="shared" si="5"/>
        <v>0</v>
      </c>
      <c r="AX19" s="1">
        <v>17</v>
      </c>
      <c r="AY19" s="1">
        <v>0</v>
      </c>
    </row>
    <row r="20" spans="1:51" x14ac:dyDescent="0.25">
      <c r="A20" s="4">
        <f>IF(Draw!E20=0,"",Draw!E20)</f>
        <v>19</v>
      </c>
      <c r="B20" t="s">
        <v>63</v>
      </c>
      <c r="C20" t="s">
        <v>29</v>
      </c>
      <c r="D20" s="15">
        <f t="shared" si="3"/>
        <v>22.953666666666667</v>
      </c>
      <c r="E20" s="63">
        <f t="shared" si="4"/>
        <v>6</v>
      </c>
      <c r="F20" s="20">
        <f>IF($A20="","",'Fig 1 Ballet Leg'!H21)</f>
        <v>5.8586666666666662</v>
      </c>
      <c r="G20" s="20">
        <f>IF($A20="","",'Fig 2 Somersault, Back Tuck'!H21)</f>
        <v>4.0040000000000004</v>
      </c>
      <c r="H20" s="20">
        <f>IF($A20="","",'Fig 3 Somersault, Front Pike'!H21)</f>
        <v>5.8565000000000005</v>
      </c>
      <c r="I20" s="20">
        <f>IF($A20="","",'Fig 4 Optional'!H21)</f>
        <v>7.2344999999999997</v>
      </c>
      <c r="J20" s="8">
        <f>IF($A20="","",'Fig 1 Ballet Leg'!I21+'Fig 2 Somersault, Back Tuck'!I21+'Fig 3 Somersault, Front Pike'!I21+'Fig 4 Optional'!I21)</f>
        <v>0</v>
      </c>
      <c r="K20" s="64">
        <f t="shared" si="5"/>
        <v>2</v>
      </c>
      <c r="AX20" s="1">
        <v>18</v>
      </c>
      <c r="AY20" s="1">
        <v>0</v>
      </c>
    </row>
    <row r="21" spans="1:51" x14ac:dyDescent="0.25">
      <c r="A21" s="4">
        <f>IF(Draw!E21=0,"",Draw!E21)</f>
        <v>20</v>
      </c>
      <c r="B21" t="s">
        <v>54</v>
      </c>
      <c r="C21" t="s">
        <v>29</v>
      </c>
      <c r="D21" s="15">
        <f t="shared" si="3"/>
        <v>20.953833333333336</v>
      </c>
      <c r="E21" s="63">
        <f t="shared" si="4"/>
        <v>16</v>
      </c>
      <c r="F21" s="20">
        <f>IF($A21="","",'Fig 1 Ballet Leg'!H22)</f>
        <v>4.9226666666666663</v>
      </c>
      <c r="G21" s="20">
        <f>IF($A21="","",'Fig 2 Somersault, Back Tuck'!H22)</f>
        <v>3.8610000000000007</v>
      </c>
      <c r="H21" s="20">
        <f>IF($A21="","",'Fig 3 Somersault, Front Pike'!H22)</f>
        <v>5.7091666666666665</v>
      </c>
      <c r="I21" s="20">
        <f>IF($A21="","",'Fig 4 Optional'!H22)</f>
        <v>6.4610000000000003</v>
      </c>
      <c r="J21" s="8">
        <f>IF($A21="","",'Fig 1 Ballet Leg'!I22+'Fig 2 Somersault, Back Tuck'!I22+'Fig 3 Somersault, Front Pike'!I22+'Fig 4 Optional'!I22)</f>
        <v>0</v>
      </c>
      <c r="K21" s="64">
        <f t="shared" si="5"/>
        <v>0</v>
      </c>
      <c r="AX21" s="1">
        <v>19</v>
      </c>
      <c r="AY21" s="1">
        <v>0</v>
      </c>
    </row>
    <row r="22" spans="1:51" x14ac:dyDescent="0.25">
      <c r="A22" s="4">
        <f>IF(Draw!E22=0,"",Draw!E22)</f>
        <v>21</v>
      </c>
      <c r="B22" t="s">
        <v>72</v>
      </c>
      <c r="C22" t="s">
        <v>33</v>
      </c>
      <c r="D22" s="15">
        <f t="shared" si="3"/>
        <v>20.739333333333335</v>
      </c>
      <c r="E22" s="63">
        <f t="shared" si="4"/>
        <v>18</v>
      </c>
      <c r="F22" s="20">
        <f>IF($A22="","",'Fig 1 Ballet Leg'!H23)</f>
        <v>4.992</v>
      </c>
      <c r="G22" s="20">
        <f>IF($A22="","",'Fig 2 Somersault, Back Tuck'!H23)</f>
        <v>3.4796666666666671</v>
      </c>
      <c r="H22" s="20">
        <f>IF($A22="","",'Fig 3 Somersault, Front Pike'!H23)</f>
        <v>5.4881666666666664</v>
      </c>
      <c r="I22" s="20">
        <f>IF($A22="","",'Fig 4 Optional'!H23)</f>
        <v>6.7794999999999996</v>
      </c>
      <c r="J22" s="8">
        <f>IF($A22="","",'Fig 1 Ballet Leg'!I23+'Fig 2 Somersault, Back Tuck'!I23+'Fig 3 Somersault, Front Pike'!I23+'Fig 4 Optional'!I23)</f>
        <v>0</v>
      </c>
      <c r="K22" s="64">
        <f t="shared" si="5"/>
        <v>0</v>
      </c>
      <c r="AX22" s="1">
        <v>20</v>
      </c>
      <c r="AY22" s="1">
        <v>0</v>
      </c>
    </row>
    <row r="23" spans="1:51" x14ac:dyDescent="0.25">
      <c r="A23" s="4">
        <f>IF(Draw!E23=0,"",Draw!E23)</f>
        <v>22</v>
      </c>
      <c r="B23" t="s">
        <v>66</v>
      </c>
      <c r="C23" t="s">
        <v>29</v>
      </c>
      <c r="D23" s="15">
        <f t="shared" si="3"/>
        <v>21.567</v>
      </c>
      <c r="E23" s="63">
        <f t="shared" si="4"/>
        <v>11</v>
      </c>
      <c r="F23" s="20">
        <f>IF($A23="","",'Fig 1 Ballet Leg'!H24)</f>
        <v>5.3386666666666667</v>
      </c>
      <c r="G23" s="20">
        <f>IF($A23="","",'Fig 2 Somersault, Back Tuck'!H24)</f>
        <v>3.8133333333333339</v>
      </c>
      <c r="H23" s="20">
        <f>IF($A23="","",'Fig 3 Somersault, Front Pike'!H24)</f>
        <v>5.6355000000000004</v>
      </c>
      <c r="I23" s="20">
        <f>IF($A23="","",'Fig 4 Optional'!H24)</f>
        <v>6.7794999999999996</v>
      </c>
      <c r="J23" s="8">
        <f>IF($A23="","",'Fig 1 Ballet Leg'!I24+'Fig 2 Somersault, Back Tuck'!I24+'Fig 3 Somersault, Front Pike'!I24+'Fig 4 Optional'!I24)</f>
        <v>0</v>
      </c>
      <c r="K23" s="64">
        <f t="shared" si="5"/>
        <v>0</v>
      </c>
      <c r="AX23" s="1">
        <v>21</v>
      </c>
      <c r="AY23" s="1">
        <v>0</v>
      </c>
    </row>
    <row r="24" spans="1:51" x14ac:dyDescent="0.25">
      <c r="A24" s="4">
        <f>IF(Draw!E24=0,"",Draw!E24)</f>
        <v>23</v>
      </c>
      <c r="B24" t="s">
        <v>69</v>
      </c>
      <c r="C24" t="s">
        <v>33</v>
      </c>
      <c r="D24" s="15">
        <f t="shared" si="3"/>
        <v>18.111166666666666</v>
      </c>
      <c r="E24" s="63">
        <f t="shared" si="4"/>
        <v>25</v>
      </c>
      <c r="F24" s="20">
        <f>IF($A24="","",'Fig 1 Ballet Leg'!H25)</f>
        <v>4.1253333333333329</v>
      </c>
      <c r="G24" s="20">
        <f>IF($A24="","",'Fig 2 Somersault, Back Tuck'!H25)</f>
        <v>3.1460000000000004</v>
      </c>
      <c r="H24" s="20">
        <f>IF($A24="","",'Fig 3 Somersault, Front Pike'!H25)</f>
        <v>4.7883333333333331</v>
      </c>
      <c r="I24" s="20">
        <f>IF($A24="","",'Fig 4 Optional'!H25)</f>
        <v>6.0514999999999999</v>
      </c>
      <c r="J24" s="8">
        <f>IF($A24="","",'Fig 1 Ballet Leg'!I25+'Fig 2 Somersault, Back Tuck'!I25+'Fig 3 Somersault, Front Pike'!I25+'Fig 4 Optional'!I25)</f>
        <v>0</v>
      </c>
      <c r="K24" s="64">
        <f t="shared" si="5"/>
        <v>0</v>
      </c>
      <c r="AX24" s="1">
        <v>22</v>
      </c>
      <c r="AY24" s="1">
        <v>0</v>
      </c>
    </row>
    <row r="25" spans="1:51" x14ac:dyDescent="0.25">
      <c r="A25" s="4">
        <f>IF(Draw!E25=0,"",Draw!E25)</f>
        <v>24</v>
      </c>
      <c r="B25" t="s">
        <v>53</v>
      </c>
      <c r="C25" t="s">
        <v>29</v>
      </c>
      <c r="D25" s="15">
        <f t="shared" si="3"/>
        <v>23.590666666666671</v>
      </c>
      <c r="E25" s="63">
        <f t="shared" si="4"/>
        <v>2</v>
      </c>
      <c r="F25" s="20">
        <f>IF($A25="","",'Fig 1 Ballet Leg'!H26)</f>
        <v>5.5119999999999996</v>
      </c>
      <c r="G25" s="20">
        <f>IF($A25="","",'Fig 2 Somersault, Back Tuck'!H26)</f>
        <v>4.0993333333333339</v>
      </c>
      <c r="H25" s="20">
        <f>IF($A25="","",'Fig 3 Somersault, Front Pike'!H26)</f>
        <v>6.3353333333333337</v>
      </c>
      <c r="I25" s="20">
        <f>IF($A25="","",'Fig 4 Optional'!H26)</f>
        <v>7.6440000000000001</v>
      </c>
      <c r="J25" s="8">
        <f>IF($A25="","",'Fig 1 Ballet Leg'!I26+'Fig 2 Somersault, Back Tuck'!I26+'Fig 3 Somersault, Front Pike'!I26+'Fig 4 Optional'!I26)</f>
        <v>0</v>
      </c>
      <c r="K25" s="64">
        <f t="shared" si="5"/>
        <v>6</v>
      </c>
      <c r="AX25" s="1">
        <v>23</v>
      </c>
      <c r="AY25" s="1">
        <v>0</v>
      </c>
    </row>
    <row r="26" spans="1:51" x14ac:dyDescent="0.25">
      <c r="A26" s="4">
        <f>IF(Draw!E26=0,"",Draw!E26)</f>
        <v>25</v>
      </c>
      <c r="B26" t="s">
        <v>76</v>
      </c>
      <c r="C26" t="s">
        <v>33</v>
      </c>
      <c r="D26" s="15">
        <f t="shared" si="3"/>
        <v>15.294499999999999</v>
      </c>
      <c r="E26" s="63">
        <f t="shared" si="4"/>
        <v>26</v>
      </c>
      <c r="F26" s="20">
        <f>IF($A26="","",'Fig 1 Ballet Leg'!H27)</f>
        <v>4.8186666666666662</v>
      </c>
      <c r="G26" s="20">
        <f>IF($A26="","",'Fig 2 Somersault, Back Tuck'!H27)</f>
        <v>3.7418333333333336</v>
      </c>
      <c r="H26" s="20">
        <f>IF($A26="","",'Fig 3 Somersault, Front Pike'!H27)</f>
        <v>0</v>
      </c>
      <c r="I26" s="20">
        <f>IF($A26="","",'Fig 4 Optional'!H27)</f>
        <v>6.734</v>
      </c>
      <c r="J26" s="8">
        <f>IF($A26="","",'Fig 1 Ballet Leg'!I27+'Fig 2 Somersault, Back Tuck'!I27+'Fig 3 Somersault, Front Pike'!I27+'Fig 4 Optional'!I27)</f>
        <v>0</v>
      </c>
      <c r="K26" s="64">
        <f t="shared" si="5"/>
        <v>0</v>
      </c>
      <c r="AX26" s="1">
        <v>24</v>
      </c>
      <c r="AY26" s="1">
        <v>0</v>
      </c>
    </row>
    <row r="27" spans="1:51" x14ac:dyDescent="0.25">
      <c r="A27" s="4">
        <f>IF(Draw!E27=0,"",Draw!E27)</f>
        <v>26</v>
      </c>
      <c r="B27" t="s">
        <v>70</v>
      </c>
      <c r="C27" t="s">
        <v>33</v>
      </c>
      <c r="D27" s="15">
        <f t="shared" si="3"/>
        <v>20.888833333333334</v>
      </c>
      <c r="E27" s="63">
        <f t="shared" si="4"/>
        <v>17</v>
      </c>
      <c r="F27" s="20">
        <f>IF($A27="","",'Fig 1 Ballet Leg'!H28)</f>
        <v>4.9226666666666663</v>
      </c>
      <c r="G27" s="20">
        <f>IF($A27="","",'Fig 2 Somersault, Back Tuck'!H28)</f>
        <v>3.6226666666666669</v>
      </c>
      <c r="H27" s="20">
        <f>IF($A27="","",'Fig 3 Somersault, Front Pike'!H28)</f>
        <v>5.7460000000000004</v>
      </c>
      <c r="I27" s="20">
        <f>IF($A27="","",'Fig 4 Optional'!H28)</f>
        <v>6.5975000000000001</v>
      </c>
      <c r="J27" s="8">
        <f>IF($A27="","",'Fig 1 Ballet Leg'!I28+'Fig 2 Somersault, Back Tuck'!I28+'Fig 3 Somersault, Front Pike'!I28+'Fig 4 Optional'!I28)</f>
        <v>0</v>
      </c>
      <c r="K27" s="64">
        <f t="shared" si="5"/>
        <v>0</v>
      </c>
      <c r="AX27" s="1">
        <v>25</v>
      </c>
      <c r="AY27" s="1">
        <v>0</v>
      </c>
    </row>
    <row r="28" spans="1:51" x14ac:dyDescent="0.25">
      <c r="A28" s="4" t="str">
        <f>IF(Draw!E28=0,"",Draw!E28)</f>
        <v/>
      </c>
      <c r="B28"/>
      <c r="C28"/>
      <c r="D28" s="15" t="str">
        <f t="shared" si="3"/>
        <v/>
      </c>
      <c r="E28" s="63" t="str">
        <f t="shared" si="4"/>
        <v/>
      </c>
      <c r="F28" s="20" t="str">
        <f>IF($A28="","",'Fig 1 Ballet Leg'!H29)</f>
        <v/>
      </c>
      <c r="G28" s="20" t="str">
        <f>IF($A28="","",'Fig 2 Somersault, Back Tuck'!H29)</f>
        <v/>
      </c>
      <c r="H28" s="20" t="str">
        <f>IF($A28="","",'Fig 3 Somersault, Front Pike'!H29)</f>
        <v/>
      </c>
      <c r="I28" s="20" t="str">
        <f>IF($A28="","",'Fig 4 Optional'!H29)</f>
        <v/>
      </c>
      <c r="J28" s="8" t="str">
        <f>IF($A28="","",'Fig 1 Ballet Leg'!I29+'Fig 2 Somersault, Back Tuck'!I29+'Fig 3 Somersault, Front Pike'!I29+'Fig 4 Optional'!I29)</f>
        <v/>
      </c>
      <c r="K28" s="64" t="str">
        <f t="shared" si="5"/>
        <v/>
      </c>
      <c r="AX28" s="1">
        <v>26</v>
      </c>
      <c r="AY28" s="1">
        <v>0</v>
      </c>
    </row>
    <row r="29" spans="1:51" ht="17.25" customHeight="1" x14ac:dyDescent="0.25">
      <c r="A29" s="4" t="str">
        <f>IF(Draw!E29=0,"",Draw!E29)</f>
        <v/>
      </c>
      <c r="B29"/>
      <c r="C29"/>
      <c r="D29" s="15" t="str">
        <f t="shared" si="3"/>
        <v/>
      </c>
      <c r="E29" s="63" t="str">
        <f t="shared" si="4"/>
        <v/>
      </c>
      <c r="F29" s="20" t="str">
        <f>IF($A29="","",'Fig 1 Ballet Leg'!H30)</f>
        <v/>
      </c>
      <c r="G29" s="20" t="str">
        <f>IF($A29="","",'Fig 2 Somersault, Back Tuck'!H30)</f>
        <v/>
      </c>
      <c r="H29" s="20" t="str">
        <f>IF($A29="","",'Fig 3 Somersault, Front Pike'!H30)</f>
        <v/>
      </c>
      <c r="I29" s="20" t="str">
        <f>IF($A29="","",'Fig 4 Optional'!H30)</f>
        <v/>
      </c>
      <c r="J29" s="8" t="str">
        <f>IF($A29="","",'Fig 1 Ballet Leg'!I30+'Fig 2 Somersault, Back Tuck'!I30+'Fig 3 Somersault, Front Pike'!I30+'Fig 4 Optional'!I30)</f>
        <v/>
      </c>
      <c r="K29" s="64" t="str">
        <f t="shared" si="5"/>
        <v/>
      </c>
      <c r="AX29" s="1">
        <v>27</v>
      </c>
      <c r="AY29" s="1">
        <v>0</v>
      </c>
    </row>
    <row r="30" spans="1:51" x14ac:dyDescent="0.25">
      <c r="A30" s="4" t="str">
        <f>IF(Draw!E30=0,"",Draw!E30)</f>
        <v/>
      </c>
      <c r="B30"/>
      <c r="C30"/>
      <c r="D30" s="15" t="str">
        <f t="shared" si="3"/>
        <v/>
      </c>
      <c r="E30" s="63" t="str">
        <f t="shared" si="4"/>
        <v/>
      </c>
      <c r="F30" s="20" t="str">
        <f>IF($A30="","",'Fig 1 Ballet Leg'!H31)</f>
        <v/>
      </c>
      <c r="G30" s="20" t="str">
        <f>IF($A30="","",'Fig 2 Somersault, Back Tuck'!H31)</f>
        <v/>
      </c>
      <c r="H30" s="20" t="str">
        <f>IF($A30="","",'Fig 3 Somersault, Front Pike'!H31)</f>
        <v/>
      </c>
      <c r="I30" s="20" t="str">
        <f>IF($A30="","",'Fig 4 Optional'!H31)</f>
        <v/>
      </c>
      <c r="J30" s="8" t="str">
        <f>IF($A30="","",'Fig 1 Ballet Leg'!I31+'Fig 2 Somersault, Back Tuck'!I31+'Fig 3 Somersault, Front Pike'!I31+'Fig 4 Optional'!I31)</f>
        <v/>
      </c>
      <c r="K30" s="64" t="str">
        <f t="shared" si="5"/>
        <v/>
      </c>
      <c r="AX30" s="1">
        <v>28</v>
      </c>
      <c r="AY30" s="1">
        <v>0</v>
      </c>
    </row>
    <row r="31" spans="1:51" x14ac:dyDescent="0.25">
      <c r="A31" s="4" t="str">
        <f>IF(Draw!E31=0,"",Draw!E31)</f>
        <v/>
      </c>
      <c r="B31"/>
      <c r="C31"/>
      <c r="D31" s="15" t="str">
        <f t="shared" si="3"/>
        <v/>
      </c>
      <c r="E31" s="63" t="str">
        <f t="shared" si="4"/>
        <v/>
      </c>
      <c r="F31" s="20" t="str">
        <f>IF($A31="","",'Fig 1 Ballet Leg'!H32)</f>
        <v/>
      </c>
      <c r="G31" s="20" t="str">
        <f>IF($A31="","",'Fig 2 Somersault, Back Tuck'!H32)</f>
        <v/>
      </c>
      <c r="H31" s="20" t="str">
        <f>IF($A31="","",'Fig 3 Somersault, Front Pike'!H32)</f>
        <v/>
      </c>
      <c r="I31" s="20" t="str">
        <f>IF($A31="","",'Fig 4 Optional'!H32)</f>
        <v/>
      </c>
      <c r="J31" s="8" t="str">
        <f>IF($A31="","",'Fig 1 Ballet Leg'!I32+'Fig 2 Somersault, Back Tuck'!I32+'Fig 3 Somersault, Front Pike'!I32+'Fig 4 Optional'!I32)</f>
        <v/>
      </c>
      <c r="K31" s="64" t="str">
        <f t="shared" si="5"/>
        <v/>
      </c>
      <c r="AX31" s="1">
        <v>29</v>
      </c>
      <c r="AY31" s="1">
        <v>0</v>
      </c>
    </row>
    <row r="32" spans="1:51" x14ac:dyDescent="0.25">
      <c r="A32" s="4" t="str">
        <f>IF(Draw!E32=0,"",Draw!E32)</f>
        <v/>
      </c>
      <c r="B32"/>
      <c r="C32"/>
      <c r="D32" s="15" t="str">
        <f t="shared" si="3"/>
        <v/>
      </c>
      <c r="E32" s="63" t="str">
        <f t="shared" si="4"/>
        <v/>
      </c>
      <c r="F32" s="20" t="str">
        <f>IF($A32="","",'Fig 1 Ballet Leg'!H33)</f>
        <v/>
      </c>
      <c r="G32" s="20" t="str">
        <f>IF($A32="","",'Fig 2 Somersault, Back Tuck'!H33)</f>
        <v/>
      </c>
      <c r="H32" s="20" t="str">
        <f>IF($A32="","",'Fig 3 Somersault, Front Pike'!H33)</f>
        <v/>
      </c>
      <c r="I32" s="20" t="str">
        <f>IF($A32="","",'Fig 4 Optional'!H33)</f>
        <v/>
      </c>
      <c r="J32" s="8" t="str">
        <f>IF($A32="","",'Fig 1 Ballet Leg'!I33+'Fig 2 Somersault, Back Tuck'!I33+'Fig 3 Somersault, Front Pike'!I33+'Fig 4 Optional'!I33)</f>
        <v/>
      </c>
      <c r="K32" s="64" t="str">
        <f t="shared" si="5"/>
        <v/>
      </c>
      <c r="AX32" s="1">
        <v>30</v>
      </c>
      <c r="AY32" s="1">
        <v>0</v>
      </c>
    </row>
    <row r="33" spans="1:51" x14ac:dyDescent="0.25">
      <c r="A33" s="4" t="str">
        <f>IF(Draw!E33=0,"",Draw!E33)</f>
        <v/>
      </c>
      <c r="B33"/>
      <c r="C33"/>
      <c r="D33" s="15" t="str">
        <f t="shared" si="3"/>
        <v/>
      </c>
      <c r="E33" s="63" t="str">
        <f t="shared" si="4"/>
        <v/>
      </c>
      <c r="F33" s="20" t="str">
        <f>IF($A33="","",'Fig 1 Ballet Leg'!H34)</f>
        <v/>
      </c>
      <c r="G33" s="20" t="str">
        <f>IF($A33="","",'Fig 2 Somersault, Back Tuck'!H34)</f>
        <v/>
      </c>
      <c r="H33" s="20" t="str">
        <f>IF($A33="","",'Fig 3 Somersault, Front Pike'!H34)</f>
        <v/>
      </c>
      <c r="I33" s="20" t="str">
        <f>IF($A33="","",'Fig 4 Optional'!H34)</f>
        <v/>
      </c>
      <c r="J33" s="8" t="str">
        <f>IF($A33="","",'Fig 1 Ballet Leg'!I34+'Fig 2 Somersault, Back Tuck'!I34+'Fig 3 Somersault, Front Pike'!I34+'Fig 4 Optional'!I34)</f>
        <v/>
      </c>
      <c r="K33" s="64" t="str">
        <f t="shared" si="5"/>
        <v/>
      </c>
      <c r="AX33" s="1">
        <v>31</v>
      </c>
      <c r="AY33" s="1">
        <v>0</v>
      </c>
    </row>
    <row r="34" spans="1:51" x14ac:dyDescent="0.25">
      <c r="A34" s="4" t="str">
        <f>IF(Draw!E34=0,"",Draw!E34)</f>
        <v/>
      </c>
      <c r="B34"/>
      <c r="C34"/>
      <c r="D34" s="15" t="str">
        <f t="shared" si="3"/>
        <v/>
      </c>
      <c r="E34" s="63" t="str">
        <f t="shared" si="4"/>
        <v/>
      </c>
      <c r="F34" s="20" t="str">
        <f>IF($A34="","",'Fig 1 Ballet Leg'!H35)</f>
        <v/>
      </c>
      <c r="G34" s="20" t="str">
        <f>IF($A34="","",'Fig 2 Somersault, Back Tuck'!H35)</f>
        <v/>
      </c>
      <c r="H34" s="20" t="str">
        <f>IF($A34="","",'Fig 3 Somersault, Front Pike'!H35)</f>
        <v/>
      </c>
      <c r="I34" s="20" t="str">
        <f>IF($A34="","",'Fig 4 Optional'!H35)</f>
        <v/>
      </c>
      <c r="J34" s="8" t="str">
        <f>IF($A34="","",'Fig 1 Ballet Leg'!I35+'Fig 2 Somersault, Back Tuck'!I35+'Fig 3 Somersault, Front Pike'!I35+'Fig 4 Optional'!I35)</f>
        <v/>
      </c>
      <c r="K34" s="64" t="str">
        <f t="shared" si="5"/>
        <v/>
      </c>
      <c r="AX34" s="1">
        <v>32</v>
      </c>
      <c r="AY34" s="1">
        <v>0</v>
      </c>
    </row>
    <row r="35" spans="1:51" x14ac:dyDescent="0.25">
      <c r="A35" s="4" t="str">
        <f>IF(Draw!E35=0,"",Draw!E35)</f>
        <v/>
      </c>
      <c r="B35"/>
      <c r="C35"/>
      <c r="D35" s="15" t="str">
        <f t="shared" si="3"/>
        <v/>
      </c>
      <c r="E35" s="63" t="str">
        <f t="shared" si="4"/>
        <v/>
      </c>
      <c r="F35" s="20" t="str">
        <f>IF($A35="","",'Fig 1 Ballet Leg'!H36)</f>
        <v/>
      </c>
      <c r="G35" s="20" t="str">
        <f>IF($A35="","",'Fig 2 Somersault, Back Tuck'!H36)</f>
        <v/>
      </c>
      <c r="H35" s="20" t="str">
        <f>IF($A35="","",'Fig 3 Somersault, Front Pike'!H36)</f>
        <v/>
      </c>
      <c r="I35" s="20" t="str">
        <f>IF($A35="","",'Fig 4 Optional'!H36)</f>
        <v/>
      </c>
      <c r="J35" s="8" t="str">
        <f>IF($A35="","",'Fig 1 Ballet Leg'!I36+'Fig 2 Somersault, Back Tuck'!I36+'Fig 3 Somersault, Front Pike'!I36+'Fig 4 Optional'!I36)</f>
        <v/>
      </c>
      <c r="K35" s="64" t="str">
        <f t="shared" si="5"/>
        <v/>
      </c>
      <c r="AX35" s="1">
        <v>33</v>
      </c>
      <c r="AY35" s="1">
        <v>0</v>
      </c>
    </row>
    <row r="36" spans="1:51" x14ac:dyDescent="0.25">
      <c r="A36" s="4" t="str">
        <f>IF(Draw!E36=0,"",Draw!E36)</f>
        <v/>
      </c>
      <c r="B36"/>
      <c r="C36"/>
      <c r="D36" s="15" t="str">
        <f t="shared" si="3"/>
        <v/>
      </c>
      <c r="E36" s="63" t="str">
        <f t="shared" si="4"/>
        <v/>
      </c>
      <c r="F36" s="20" t="str">
        <f>IF($A36="","",'Fig 1 Ballet Leg'!H37)</f>
        <v/>
      </c>
      <c r="G36" s="20" t="str">
        <f>IF($A36="","",'Fig 2 Somersault, Back Tuck'!H37)</f>
        <v/>
      </c>
      <c r="H36" s="20" t="str">
        <f>IF($A36="","",'Fig 3 Somersault, Front Pike'!H37)</f>
        <v/>
      </c>
      <c r="I36" s="20" t="str">
        <f>IF($A36="","",'Fig 4 Optional'!H37)</f>
        <v/>
      </c>
      <c r="J36" s="8" t="str">
        <f>IF($A36="","",'Fig 1 Ballet Leg'!I37+'Fig 2 Somersault, Back Tuck'!I37+'Fig 3 Somersault, Front Pike'!I37+'Fig 4 Optional'!I37)</f>
        <v/>
      </c>
      <c r="K36" s="64" t="str">
        <f t="shared" si="5"/>
        <v/>
      </c>
      <c r="AX36" s="1">
        <v>34</v>
      </c>
      <c r="AY36" s="1">
        <v>0</v>
      </c>
    </row>
    <row r="37" spans="1:51" x14ac:dyDescent="0.25">
      <c r="A37" s="4" t="str">
        <f>IF(Draw!E37=0,"",Draw!E37)</f>
        <v/>
      </c>
      <c r="B37"/>
      <c r="C37"/>
      <c r="D37" s="15" t="str">
        <f t="shared" si="3"/>
        <v/>
      </c>
      <c r="E37" s="63" t="str">
        <f t="shared" si="4"/>
        <v/>
      </c>
      <c r="F37" s="20" t="str">
        <f>IF($A37="","",'Fig 1 Ballet Leg'!H38)</f>
        <v/>
      </c>
      <c r="G37" s="20" t="str">
        <f>IF($A37="","",'Fig 2 Somersault, Back Tuck'!H38)</f>
        <v/>
      </c>
      <c r="H37" s="20" t="str">
        <f>IF($A37="","",'Fig 3 Somersault, Front Pike'!H38)</f>
        <v/>
      </c>
      <c r="I37" s="20" t="str">
        <f>IF($A37="","",'Fig 4 Optional'!H38)</f>
        <v/>
      </c>
      <c r="J37" s="8" t="str">
        <f>IF($A37="","",'Fig 1 Ballet Leg'!I38+'Fig 2 Somersault, Back Tuck'!I38+'Fig 3 Somersault, Front Pike'!I38+'Fig 4 Optional'!I38)</f>
        <v/>
      </c>
      <c r="K37" s="64" t="str">
        <f t="shared" si="5"/>
        <v/>
      </c>
      <c r="AX37" s="1">
        <v>35</v>
      </c>
      <c r="AY37" s="1">
        <v>0</v>
      </c>
    </row>
    <row r="38" spans="1:51" x14ac:dyDescent="0.25">
      <c r="A38" s="4" t="str">
        <f>IF(Draw!E38=0,"",Draw!E38)</f>
        <v/>
      </c>
      <c r="B38"/>
      <c r="C38"/>
      <c r="D38" s="15" t="str">
        <f t="shared" si="3"/>
        <v/>
      </c>
      <c r="E38" s="63" t="str">
        <f t="shared" si="4"/>
        <v/>
      </c>
      <c r="F38" s="20" t="str">
        <f>IF($A38="","",'Fig 1 Ballet Leg'!H39)</f>
        <v/>
      </c>
      <c r="G38" s="20" t="str">
        <f>IF($A38="","",'Fig 2 Somersault, Back Tuck'!H39)</f>
        <v/>
      </c>
      <c r="H38" s="20" t="str">
        <f>IF($A38="","",'Fig 3 Somersault, Front Pike'!H39)</f>
        <v/>
      </c>
      <c r="I38" s="20" t="str">
        <f>IF($A38="","",'Fig 4 Optional'!H39)</f>
        <v/>
      </c>
      <c r="J38" s="8" t="str">
        <f>IF($A38="","",'Fig 1 Ballet Leg'!I39+'Fig 2 Somersault, Back Tuck'!I39+'Fig 3 Somersault, Front Pike'!I39+'Fig 4 Optional'!I39)</f>
        <v/>
      </c>
      <c r="K38" s="64" t="str">
        <f t="shared" si="5"/>
        <v/>
      </c>
      <c r="AX38" s="1">
        <v>36</v>
      </c>
      <c r="AY38" s="1">
        <v>0</v>
      </c>
    </row>
    <row r="39" spans="1:51" x14ac:dyDescent="0.25">
      <c r="A39" s="4" t="str">
        <f>IF(Draw!E39=0,"",Draw!E39)</f>
        <v/>
      </c>
      <c r="B39"/>
      <c r="C39"/>
      <c r="D39" s="15" t="str">
        <f t="shared" si="3"/>
        <v/>
      </c>
      <c r="E39" s="63" t="str">
        <f t="shared" si="4"/>
        <v/>
      </c>
      <c r="F39" s="20" t="str">
        <f>IF($A39="","",'Fig 1 Ballet Leg'!H40)</f>
        <v/>
      </c>
      <c r="G39" s="20" t="str">
        <f>IF($A39="","",'Fig 2 Somersault, Back Tuck'!H40)</f>
        <v/>
      </c>
      <c r="H39" s="20" t="str">
        <f>IF($A39="","",'Fig 3 Somersault, Front Pike'!H40)</f>
        <v/>
      </c>
      <c r="I39" s="20" t="str">
        <f>IF($A39="","",'Fig 4 Optional'!H40)</f>
        <v/>
      </c>
      <c r="J39" s="8" t="str">
        <f>IF($A39="","",'Fig 1 Ballet Leg'!I40+'Fig 2 Somersault, Back Tuck'!I40+'Fig 3 Somersault, Front Pike'!I40+'Fig 4 Optional'!I40)</f>
        <v/>
      </c>
      <c r="K39" s="64" t="str">
        <f t="shared" si="5"/>
        <v/>
      </c>
      <c r="AX39" s="1">
        <v>37</v>
      </c>
      <c r="AY39" s="1">
        <v>0</v>
      </c>
    </row>
    <row r="40" spans="1:51" x14ac:dyDescent="0.25">
      <c r="A40" s="4" t="str">
        <f>IF(Draw!E40=0,"",Draw!E40)</f>
        <v/>
      </c>
      <c r="B40"/>
      <c r="C40"/>
      <c r="D40" s="15" t="str">
        <f t="shared" si="3"/>
        <v/>
      </c>
      <c r="E40" s="63" t="str">
        <f t="shared" si="4"/>
        <v/>
      </c>
      <c r="F40" s="20" t="str">
        <f>IF($A40="","",'Fig 1 Ballet Leg'!H41)</f>
        <v/>
      </c>
      <c r="G40" s="20" t="str">
        <f>IF($A40="","",'Fig 2 Somersault, Back Tuck'!H41)</f>
        <v/>
      </c>
      <c r="H40" s="20" t="str">
        <f>IF($A40="","",'Fig 3 Somersault, Front Pike'!H41)</f>
        <v/>
      </c>
      <c r="I40" s="20" t="str">
        <f>IF($A40="","",'Fig 4 Optional'!H41)</f>
        <v/>
      </c>
      <c r="J40" s="8" t="str">
        <f>IF($A40="","",'Fig 1 Ballet Leg'!I41+'Fig 2 Somersault, Back Tuck'!I41+'Fig 3 Somersault, Front Pike'!I41+'Fig 4 Optional'!I41)</f>
        <v/>
      </c>
      <c r="K40" s="64" t="str">
        <f t="shared" si="5"/>
        <v/>
      </c>
      <c r="AX40" s="1">
        <v>38</v>
      </c>
      <c r="AY40" s="1">
        <v>0</v>
      </c>
    </row>
    <row r="41" spans="1:51" x14ac:dyDescent="0.25">
      <c r="A41" s="4" t="str">
        <f>IF(Draw!E41=0,"",Draw!E41)</f>
        <v/>
      </c>
      <c r="B41"/>
      <c r="C41"/>
      <c r="D41" s="15" t="str">
        <f t="shared" si="3"/>
        <v/>
      </c>
      <c r="E41" s="63" t="str">
        <f t="shared" si="4"/>
        <v/>
      </c>
      <c r="F41" s="20" t="str">
        <f>IF($A41="","",'Fig 1 Ballet Leg'!H42)</f>
        <v/>
      </c>
      <c r="G41" s="20" t="str">
        <f>IF($A41="","",'Fig 2 Somersault, Back Tuck'!H42)</f>
        <v/>
      </c>
      <c r="H41" s="20" t="str">
        <f>IF($A41="","",'Fig 3 Somersault, Front Pike'!H42)</f>
        <v/>
      </c>
      <c r="I41" s="20" t="str">
        <f>IF($A41="","",'Fig 4 Optional'!H42)</f>
        <v/>
      </c>
      <c r="J41" s="8" t="str">
        <f>IF($A41="","",'Fig 1 Ballet Leg'!I42+'Fig 2 Somersault, Back Tuck'!I42+'Fig 3 Somersault, Front Pike'!I42+'Fig 4 Optional'!I42)</f>
        <v/>
      </c>
      <c r="K41" s="64" t="str">
        <f t="shared" si="5"/>
        <v/>
      </c>
      <c r="AX41" s="1">
        <v>39</v>
      </c>
      <c r="AY41" s="1">
        <v>0</v>
      </c>
    </row>
    <row r="42" spans="1:51" x14ac:dyDescent="0.25">
      <c r="A42" s="4" t="str">
        <f>IF(Draw!E42=0,"",Draw!E42)</f>
        <v/>
      </c>
      <c r="B42"/>
      <c r="C42"/>
      <c r="D42" s="15" t="str">
        <f t="shared" si="3"/>
        <v/>
      </c>
      <c r="E42" s="63" t="str">
        <f t="shared" si="4"/>
        <v/>
      </c>
      <c r="F42" s="20" t="str">
        <f>IF($A42="","",'Fig 1 Ballet Leg'!H43)</f>
        <v/>
      </c>
      <c r="G42" s="20" t="str">
        <f>IF($A42="","",'Fig 2 Somersault, Back Tuck'!H43)</f>
        <v/>
      </c>
      <c r="H42" s="20" t="str">
        <f>IF($A42="","",'Fig 3 Somersault, Front Pike'!H43)</f>
        <v/>
      </c>
      <c r="I42" s="20" t="str">
        <f>IF($A42="","",'Fig 4 Optional'!H43)</f>
        <v/>
      </c>
      <c r="J42" s="8" t="str">
        <f>IF($A42="","",'Fig 1 Ballet Leg'!I43+'Fig 2 Somersault, Back Tuck'!I43+'Fig 3 Somersault, Front Pike'!I43+'Fig 4 Optional'!I43)</f>
        <v/>
      </c>
      <c r="K42" s="64" t="str">
        <f t="shared" si="5"/>
        <v/>
      </c>
      <c r="AX42" s="1">
        <v>40</v>
      </c>
      <c r="AY42" s="1">
        <v>0</v>
      </c>
    </row>
    <row r="43" spans="1:51" x14ac:dyDescent="0.25">
      <c r="A43" s="4" t="str">
        <f>IF(Draw!E43=0,"",Draw!E43)</f>
        <v/>
      </c>
      <c r="B43"/>
      <c r="C43"/>
      <c r="D43" s="15" t="str">
        <f t="shared" si="3"/>
        <v/>
      </c>
      <c r="E43" s="63" t="str">
        <f t="shared" si="4"/>
        <v/>
      </c>
      <c r="F43" s="20" t="str">
        <f>IF($A43="","",'Fig 1 Ballet Leg'!H44)</f>
        <v/>
      </c>
      <c r="G43" s="20" t="str">
        <f>IF($A43="","",'Fig 2 Somersault, Back Tuck'!H44)</f>
        <v/>
      </c>
      <c r="H43" s="20" t="str">
        <f>IF($A43="","",'Fig 3 Somersault, Front Pike'!H44)</f>
        <v/>
      </c>
      <c r="I43" s="20" t="str">
        <f>IF($A43="","",'Fig 4 Optional'!H44)</f>
        <v/>
      </c>
      <c r="J43" s="8" t="str">
        <f>IF($A43="","",'Fig 1 Ballet Leg'!I44+'Fig 2 Somersault, Back Tuck'!I44+'Fig 3 Somersault, Front Pike'!I44+'Fig 4 Optional'!I44)</f>
        <v/>
      </c>
      <c r="K43" s="64" t="str">
        <f t="shared" si="5"/>
        <v/>
      </c>
      <c r="AX43" s="1">
        <v>41</v>
      </c>
      <c r="AY43" s="1">
        <v>0</v>
      </c>
    </row>
    <row r="44" spans="1:51" x14ac:dyDescent="0.25">
      <c r="A44" s="4" t="str">
        <f>IF(Draw!E44=0,"",Draw!E44)</f>
        <v/>
      </c>
      <c r="B44"/>
      <c r="C44"/>
      <c r="D44" s="15" t="str">
        <f t="shared" si="3"/>
        <v/>
      </c>
      <c r="E44" s="63" t="str">
        <f t="shared" si="4"/>
        <v/>
      </c>
      <c r="F44" s="20" t="str">
        <f>IF($A44="","",'Fig 1 Ballet Leg'!H45)</f>
        <v/>
      </c>
      <c r="G44" s="20" t="str">
        <f>IF($A44="","",'Fig 2 Somersault, Back Tuck'!H45)</f>
        <v/>
      </c>
      <c r="H44" s="20" t="str">
        <f>IF($A44="","",'Fig 3 Somersault, Front Pike'!H45)</f>
        <v/>
      </c>
      <c r="I44" s="20" t="str">
        <f>IF($A44="","",'Fig 4 Optional'!H45)</f>
        <v/>
      </c>
      <c r="J44" s="8" t="str">
        <f>IF($A44="","",'Fig 1 Ballet Leg'!I45+'Fig 2 Somersault, Back Tuck'!I45+'Fig 3 Somersault, Front Pike'!I45+'Fig 4 Optional'!I45)</f>
        <v/>
      </c>
      <c r="K44" s="64" t="str">
        <f t="shared" si="5"/>
        <v/>
      </c>
      <c r="AX44" s="1">
        <v>42</v>
      </c>
      <c r="AY44" s="1">
        <v>0</v>
      </c>
    </row>
    <row r="45" spans="1:51" x14ac:dyDescent="0.25">
      <c r="A45" s="4" t="str">
        <f>IF(Draw!E45=0,"",Draw!E45)</f>
        <v/>
      </c>
      <c r="B45"/>
      <c r="C45"/>
      <c r="D45" s="15" t="str">
        <f t="shared" si="3"/>
        <v/>
      </c>
      <c r="E45" s="63" t="str">
        <f t="shared" si="4"/>
        <v/>
      </c>
      <c r="F45" s="20" t="str">
        <f>IF($A45="","",'Fig 1 Ballet Leg'!H46)</f>
        <v/>
      </c>
      <c r="G45" s="20" t="str">
        <f>IF($A45="","",'Fig 2 Somersault, Back Tuck'!H46)</f>
        <v/>
      </c>
      <c r="H45" s="20" t="str">
        <f>IF($A45="","",'Fig 3 Somersault, Front Pike'!H46)</f>
        <v/>
      </c>
      <c r="I45" s="20" t="str">
        <f>IF($A45="","",'Fig 4 Optional'!H46)</f>
        <v/>
      </c>
      <c r="J45" s="8" t="str">
        <f>IF($A45="","",'Fig 1 Ballet Leg'!I46+'Fig 2 Somersault, Back Tuck'!I46+'Fig 3 Somersault, Front Pike'!I46+'Fig 4 Optional'!I46)</f>
        <v/>
      </c>
      <c r="K45" s="64" t="str">
        <f t="shared" si="5"/>
        <v/>
      </c>
      <c r="AX45" s="1">
        <v>43</v>
      </c>
      <c r="AY45" s="1">
        <v>0</v>
      </c>
    </row>
    <row r="46" spans="1:51" x14ac:dyDescent="0.25">
      <c r="A46" s="4" t="str">
        <f>IF(Draw!E46=0,"",Draw!E46)</f>
        <v/>
      </c>
      <c r="B46"/>
      <c r="C46"/>
      <c r="D46" s="15" t="str">
        <f t="shared" si="3"/>
        <v/>
      </c>
      <c r="E46" s="63" t="str">
        <f t="shared" si="4"/>
        <v/>
      </c>
      <c r="F46" s="20" t="str">
        <f>IF($A46="","",'Fig 1 Ballet Leg'!H47)</f>
        <v/>
      </c>
      <c r="G46" s="20" t="str">
        <f>IF($A46="","",'Fig 2 Somersault, Back Tuck'!H47)</f>
        <v/>
      </c>
      <c r="H46" s="20" t="str">
        <f>IF($A46="","",'Fig 3 Somersault, Front Pike'!H47)</f>
        <v/>
      </c>
      <c r="I46" s="20" t="str">
        <f>IF($A46="","",'Fig 4 Optional'!H47)</f>
        <v/>
      </c>
      <c r="J46" s="8" t="str">
        <f>IF($A46="","",'Fig 1 Ballet Leg'!I47+'Fig 2 Somersault, Back Tuck'!I47+'Fig 3 Somersault, Front Pike'!I47+'Fig 4 Optional'!I47)</f>
        <v/>
      </c>
      <c r="K46" s="64" t="str">
        <f t="shared" si="5"/>
        <v/>
      </c>
      <c r="AX46" s="1">
        <v>44</v>
      </c>
      <c r="AY46" s="1">
        <v>0</v>
      </c>
    </row>
    <row r="47" spans="1:51" x14ac:dyDescent="0.25">
      <c r="A47" s="4" t="str">
        <f>IF(Draw!E47=0,"",Draw!E47)</f>
        <v/>
      </c>
      <c r="B47"/>
      <c r="C47"/>
      <c r="D47" s="15" t="str">
        <f t="shared" si="3"/>
        <v/>
      </c>
      <c r="E47" s="63" t="str">
        <f t="shared" si="4"/>
        <v/>
      </c>
      <c r="F47" s="20" t="str">
        <f>IF($A47="","",'Fig 1 Ballet Leg'!H48)</f>
        <v/>
      </c>
      <c r="G47" s="20" t="str">
        <f>IF($A47="","",'Fig 2 Somersault, Back Tuck'!H48)</f>
        <v/>
      </c>
      <c r="H47" s="20" t="str">
        <f>IF($A47="","",'Fig 3 Somersault, Front Pike'!H48)</f>
        <v/>
      </c>
      <c r="I47" s="20" t="str">
        <f>IF($A47="","",'Fig 4 Optional'!H48)</f>
        <v/>
      </c>
      <c r="J47" s="8" t="str">
        <f>IF($A47="","",'Fig 1 Ballet Leg'!I48+'Fig 2 Somersault, Back Tuck'!I48+'Fig 3 Somersault, Front Pike'!I48+'Fig 4 Optional'!I48)</f>
        <v/>
      </c>
      <c r="K47" s="64" t="str">
        <f t="shared" si="5"/>
        <v/>
      </c>
      <c r="AX47" s="1">
        <v>45</v>
      </c>
      <c r="AY47" s="1">
        <v>0</v>
      </c>
    </row>
    <row r="48" spans="1:51" x14ac:dyDescent="0.25">
      <c r="A48" s="4" t="str">
        <f>IF(Draw!E48=0,"",Draw!E48)</f>
        <v/>
      </c>
      <c r="B48"/>
      <c r="C48"/>
      <c r="D48" s="15" t="str">
        <f t="shared" si="3"/>
        <v/>
      </c>
      <c r="E48" s="63" t="str">
        <f t="shared" si="4"/>
        <v/>
      </c>
      <c r="F48" s="20" t="str">
        <f>IF($A48="","",'Fig 1 Ballet Leg'!H49)</f>
        <v/>
      </c>
      <c r="G48" s="20" t="str">
        <f>IF($A48="","",'Fig 2 Somersault, Back Tuck'!H49)</f>
        <v/>
      </c>
      <c r="H48" s="20" t="str">
        <f>IF($A48="","",'Fig 3 Somersault, Front Pike'!H49)</f>
        <v/>
      </c>
      <c r="I48" s="20" t="str">
        <f>IF($A48="","",'Fig 4 Optional'!H49)</f>
        <v/>
      </c>
      <c r="J48" s="8" t="str">
        <f>IF($A48="","",'Fig 1 Ballet Leg'!I49+'Fig 2 Somersault, Back Tuck'!I49+'Fig 3 Somersault, Front Pike'!I49+'Fig 4 Optional'!I49)</f>
        <v/>
      </c>
      <c r="K48" s="64" t="str">
        <f t="shared" si="5"/>
        <v/>
      </c>
      <c r="AX48" s="1">
        <v>46</v>
      </c>
      <c r="AY48" s="1">
        <v>0</v>
      </c>
    </row>
    <row r="49" spans="1:51" x14ac:dyDescent="0.25">
      <c r="A49" s="4" t="str">
        <f>IF(Draw!E49=0,"",Draw!E49)</f>
        <v/>
      </c>
      <c r="B49"/>
      <c r="C49"/>
      <c r="D49" s="15" t="str">
        <f t="shared" si="3"/>
        <v/>
      </c>
      <c r="E49" s="63" t="str">
        <f t="shared" si="4"/>
        <v/>
      </c>
      <c r="F49" s="20" t="str">
        <f>IF($A49="","",'Fig 1 Ballet Leg'!H50)</f>
        <v/>
      </c>
      <c r="G49" s="20" t="str">
        <f>IF($A49="","",'Fig 2 Somersault, Back Tuck'!H50)</f>
        <v/>
      </c>
      <c r="H49" s="20" t="str">
        <f>IF($A49="","",'Fig 3 Somersault, Front Pike'!H50)</f>
        <v/>
      </c>
      <c r="I49" s="20" t="str">
        <f>IF($A49="","",'Fig 4 Optional'!H50)</f>
        <v/>
      </c>
      <c r="J49" s="8" t="str">
        <f>IF($A49="","",'Fig 1 Ballet Leg'!I50+'Fig 2 Somersault, Back Tuck'!I50+'Fig 3 Somersault, Front Pike'!I50+'Fig 4 Optional'!I50)</f>
        <v/>
      </c>
      <c r="K49" s="64" t="str">
        <f t="shared" si="5"/>
        <v/>
      </c>
      <c r="AX49" s="1">
        <v>47</v>
      </c>
      <c r="AY49" s="1">
        <v>0</v>
      </c>
    </row>
    <row r="50" spans="1:51" x14ac:dyDescent="0.25">
      <c r="A50" s="4" t="str">
        <f>IF(Draw!E50=0,"",Draw!E50)</f>
        <v/>
      </c>
      <c r="B50"/>
      <c r="C50"/>
      <c r="D50" s="15" t="str">
        <f t="shared" si="3"/>
        <v/>
      </c>
      <c r="E50" s="63" t="str">
        <f t="shared" si="4"/>
        <v/>
      </c>
      <c r="F50" s="20" t="str">
        <f>IF($A50="","",'Fig 1 Ballet Leg'!H51)</f>
        <v/>
      </c>
      <c r="G50" s="20" t="str">
        <f>IF($A50="","",'Fig 2 Somersault, Back Tuck'!H51)</f>
        <v/>
      </c>
      <c r="H50" s="20" t="str">
        <f>IF($A50="","",'Fig 3 Somersault, Front Pike'!H51)</f>
        <v/>
      </c>
      <c r="I50" s="20" t="str">
        <f>IF($A50="","",'Fig 4 Optional'!H51)</f>
        <v/>
      </c>
      <c r="J50" s="8" t="str">
        <f>IF($A50="","",'Fig 1 Ballet Leg'!I51+'Fig 2 Somersault, Back Tuck'!I51+'Fig 3 Somersault, Front Pike'!I51+'Fig 4 Optional'!I51)</f>
        <v/>
      </c>
      <c r="K50" s="64" t="str">
        <f t="shared" si="5"/>
        <v/>
      </c>
      <c r="AX50" s="1">
        <v>48</v>
      </c>
      <c r="AY50" s="1">
        <v>0</v>
      </c>
    </row>
    <row r="51" spans="1:51" x14ac:dyDescent="0.25">
      <c r="A51" s="4" t="str">
        <f>IF(Draw!E51=0,"",Draw!E51)</f>
        <v/>
      </c>
      <c r="B51"/>
      <c r="C51"/>
      <c r="D51" s="15" t="str">
        <f t="shared" si="3"/>
        <v/>
      </c>
      <c r="E51" s="63" t="str">
        <f t="shared" si="4"/>
        <v/>
      </c>
      <c r="F51" s="20" t="str">
        <f>IF($A51="","",'Fig 1 Ballet Leg'!H52)</f>
        <v/>
      </c>
      <c r="G51" s="20" t="str">
        <f>IF($A51="","",'Fig 2 Somersault, Back Tuck'!H52)</f>
        <v/>
      </c>
      <c r="H51" s="20" t="str">
        <f>IF($A51="","",'Fig 3 Somersault, Front Pike'!H52)</f>
        <v/>
      </c>
      <c r="I51" s="20" t="str">
        <f>IF($A51="","",'Fig 4 Optional'!H52)</f>
        <v/>
      </c>
      <c r="J51" s="8" t="str">
        <f>IF($A51="","",'Fig 1 Ballet Leg'!I52+'Fig 2 Somersault, Back Tuck'!I52+'Fig 3 Somersault, Front Pike'!I52+'Fig 4 Optional'!I52)</f>
        <v/>
      </c>
      <c r="K51" s="64" t="str">
        <f t="shared" si="5"/>
        <v/>
      </c>
      <c r="AX51" s="1">
        <v>49</v>
      </c>
      <c r="AY51" s="1">
        <v>0</v>
      </c>
    </row>
    <row r="52" spans="1:51" x14ac:dyDescent="0.25">
      <c r="A52" s="4" t="str">
        <f>IF(Draw!E52=0,"",Draw!E52)</f>
        <v/>
      </c>
      <c r="B52"/>
      <c r="C52"/>
      <c r="D52" s="15" t="str">
        <f t="shared" si="3"/>
        <v/>
      </c>
      <c r="E52" s="63" t="str">
        <f t="shared" si="4"/>
        <v/>
      </c>
      <c r="F52" s="20" t="str">
        <f>IF($A52="","",'Fig 1 Ballet Leg'!H53)</f>
        <v/>
      </c>
      <c r="G52" s="20" t="str">
        <f>IF($A52="","",'Fig 2 Somersault, Back Tuck'!H53)</f>
        <v/>
      </c>
      <c r="H52" s="20" t="str">
        <f>IF($A52="","",'Fig 3 Somersault, Front Pike'!H53)</f>
        <v/>
      </c>
      <c r="I52" s="20" t="str">
        <f>IF($A52="","",'Fig 4 Optional'!H53)</f>
        <v/>
      </c>
      <c r="J52" s="8" t="str">
        <f>IF($A52="","",'Fig 1 Ballet Leg'!I53+'Fig 2 Somersault, Back Tuck'!I53+'Fig 3 Somersault, Front Pike'!I53+'Fig 4 Optional'!I53)</f>
        <v/>
      </c>
      <c r="K52" s="64" t="str">
        <f t="shared" si="5"/>
        <v/>
      </c>
      <c r="AX52" s="1">
        <v>50</v>
      </c>
      <c r="AY52" s="1">
        <v>0</v>
      </c>
    </row>
    <row r="53" spans="1:51" x14ac:dyDescent="0.25">
      <c r="A53" s="4" t="str">
        <f>IF(Draw!E53=0,"",Draw!E53)</f>
        <v/>
      </c>
      <c r="B53"/>
      <c r="C53"/>
      <c r="D53" s="15" t="str">
        <f t="shared" si="3"/>
        <v/>
      </c>
      <c r="E53" s="63" t="str">
        <f t="shared" si="4"/>
        <v/>
      </c>
      <c r="F53" s="20" t="str">
        <f>IF($A53="","",'Fig 1 Ballet Leg'!H54)</f>
        <v/>
      </c>
      <c r="G53" s="20" t="str">
        <f>IF($A53="","",'Fig 2 Somersault, Back Tuck'!H54)</f>
        <v/>
      </c>
      <c r="H53" s="20" t="str">
        <f>IF($A53="","",'Fig 3 Somersault, Front Pike'!H54)</f>
        <v/>
      </c>
      <c r="I53" s="20" t="str">
        <f>IF($A53="","",'Fig 4 Optional'!H54)</f>
        <v/>
      </c>
      <c r="J53" s="8" t="str">
        <f>IF($A53="","",'Fig 1 Ballet Leg'!I54+'Fig 2 Somersault, Back Tuck'!I54+'Fig 3 Somersault, Front Pike'!I54+'Fig 4 Optional'!I54)</f>
        <v/>
      </c>
      <c r="K53" s="64" t="str">
        <f t="shared" si="5"/>
        <v/>
      </c>
      <c r="AX53" s="1">
        <v>51</v>
      </c>
      <c r="AY53" s="1">
        <v>0</v>
      </c>
    </row>
    <row r="54" spans="1:51" x14ac:dyDescent="0.25">
      <c r="A54" s="4" t="str">
        <f>IF(Draw!E54=0,"",Draw!E54)</f>
        <v/>
      </c>
      <c r="B54"/>
      <c r="C54"/>
      <c r="D54" s="15" t="str">
        <f t="shared" si="3"/>
        <v/>
      </c>
      <c r="E54" s="63" t="str">
        <f t="shared" si="4"/>
        <v/>
      </c>
      <c r="F54" s="20" t="str">
        <f>IF($A54="","",'Fig 1 Ballet Leg'!H55)</f>
        <v/>
      </c>
      <c r="G54" s="20" t="str">
        <f>IF($A54="","",'Fig 2 Somersault, Back Tuck'!H55)</f>
        <v/>
      </c>
      <c r="H54" s="20" t="str">
        <f>IF($A54="","",'Fig 3 Somersault, Front Pike'!H55)</f>
        <v/>
      </c>
      <c r="I54" s="20" t="str">
        <f>IF($A54="","",'Fig 4 Optional'!H55)</f>
        <v/>
      </c>
      <c r="J54" s="8" t="str">
        <f>IF($A54="","",'Fig 1 Ballet Leg'!I55+'Fig 2 Somersault, Back Tuck'!I55+'Fig 3 Somersault, Front Pike'!I55+'Fig 4 Optional'!I55)</f>
        <v/>
      </c>
      <c r="K54" s="64" t="str">
        <f t="shared" si="5"/>
        <v/>
      </c>
      <c r="AX54" s="1">
        <v>52</v>
      </c>
      <c r="AY54" s="1">
        <v>0</v>
      </c>
    </row>
    <row r="55" spans="1:51" x14ac:dyDescent="0.25">
      <c r="A55" s="4" t="str">
        <f>IF(Draw!E55=0,"",Draw!E55)</f>
        <v/>
      </c>
      <c r="B55"/>
      <c r="C55"/>
      <c r="D55" s="15" t="str">
        <f t="shared" si="3"/>
        <v/>
      </c>
      <c r="E55" s="63" t="str">
        <f t="shared" si="4"/>
        <v/>
      </c>
      <c r="F55" s="20" t="str">
        <f>IF($A55="","",'Fig 1 Ballet Leg'!H56)</f>
        <v/>
      </c>
      <c r="G55" s="20" t="str">
        <f>IF($A55="","",'Fig 2 Somersault, Back Tuck'!H56)</f>
        <v/>
      </c>
      <c r="H55" s="20" t="str">
        <f>IF($A55="","",'Fig 3 Somersault, Front Pike'!H56)</f>
        <v/>
      </c>
      <c r="I55" s="20" t="str">
        <f>IF($A55="","",'Fig 4 Optional'!H56)</f>
        <v/>
      </c>
      <c r="J55" s="8" t="str">
        <f>IF($A55="","",'Fig 1 Ballet Leg'!I56+'Fig 2 Somersault, Back Tuck'!I56+'Fig 3 Somersault, Front Pike'!I56+'Fig 4 Optional'!I56)</f>
        <v/>
      </c>
      <c r="K55" s="64" t="str">
        <f t="shared" si="5"/>
        <v/>
      </c>
      <c r="AX55" s="1">
        <v>53</v>
      </c>
      <c r="AY55" s="1">
        <v>0</v>
      </c>
    </row>
    <row r="56" spans="1:51" x14ac:dyDescent="0.25">
      <c r="A56" s="4" t="str">
        <f>IF(Draw!E56=0,"",Draw!E56)</f>
        <v/>
      </c>
      <c r="B56"/>
      <c r="C56"/>
      <c r="D56" s="15" t="str">
        <f t="shared" si="3"/>
        <v/>
      </c>
      <c r="E56" s="63" t="str">
        <f t="shared" si="4"/>
        <v/>
      </c>
      <c r="F56" s="20" t="str">
        <f>IF($A56="","",'Fig 1 Ballet Leg'!H57)</f>
        <v/>
      </c>
      <c r="G56" s="20" t="str">
        <f>IF($A56="","",'Fig 2 Somersault, Back Tuck'!H57)</f>
        <v/>
      </c>
      <c r="H56" s="20" t="str">
        <f>IF($A56="","",'Fig 3 Somersault, Front Pike'!H57)</f>
        <v/>
      </c>
      <c r="I56" s="20" t="str">
        <f>IF($A56="","",'Fig 4 Optional'!H57)</f>
        <v/>
      </c>
      <c r="J56" s="8" t="str">
        <f>IF($A56="","",'Fig 1 Ballet Leg'!I57+'Fig 2 Somersault, Back Tuck'!I57+'Fig 3 Somersault, Front Pike'!I57+'Fig 4 Optional'!I57)</f>
        <v/>
      </c>
      <c r="K56" s="64" t="str">
        <f t="shared" si="5"/>
        <v/>
      </c>
      <c r="AX56" s="1">
        <v>54</v>
      </c>
      <c r="AY56" s="1">
        <v>0</v>
      </c>
    </row>
    <row r="57" spans="1:51" x14ac:dyDescent="0.25">
      <c r="A57" s="4" t="str">
        <f>IF(Draw!E57=0,"",Draw!E57)</f>
        <v/>
      </c>
      <c r="B57"/>
      <c r="C57"/>
      <c r="D57" s="15" t="str">
        <f t="shared" si="3"/>
        <v/>
      </c>
      <c r="E57" s="63" t="str">
        <f t="shared" si="4"/>
        <v/>
      </c>
      <c r="F57" s="20" t="str">
        <f>IF($A57="","",'Fig 1 Ballet Leg'!H58)</f>
        <v/>
      </c>
      <c r="G57" s="20" t="str">
        <f>IF($A57="","",'Fig 2 Somersault, Back Tuck'!H58)</f>
        <v/>
      </c>
      <c r="H57" s="20" t="str">
        <f>IF($A57="","",'Fig 3 Somersault, Front Pike'!H58)</f>
        <v/>
      </c>
      <c r="I57" s="20" t="str">
        <f>IF($A57="","",'Fig 4 Optional'!H58)</f>
        <v/>
      </c>
      <c r="J57" s="8" t="str">
        <f>IF($A57="","",'Fig 1 Ballet Leg'!I58+'Fig 2 Somersault, Back Tuck'!I58+'Fig 3 Somersault, Front Pike'!I58+'Fig 4 Optional'!I58)</f>
        <v/>
      </c>
      <c r="K57" s="64" t="str">
        <f t="shared" si="5"/>
        <v/>
      </c>
      <c r="AX57" s="1">
        <v>55</v>
      </c>
      <c r="AY57" s="1">
        <v>0</v>
      </c>
    </row>
    <row r="58" spans="1:51" x14ac:dyDescent="0.25">
      <c r="A58" s="4" t="str">
        <f>IF(Draw!E58=0,"",Draw!E58)</f>
        <v/>
      </c>
      <c r="B58"/>
      <c r="C58"/>
      <c r="D58" s="15" t="str">
        <f t="shared" si="3"/>
        <v/>
      </c>
      <c r="E58" s="63" t="str">
        <f t="shared" si="4"/>
        <v/>
      </c>
      <c r="F58" s="20" t="str">
        <f>IF($A58="","",'Fig 1 Ballet Leg'!H59)</f>
        <v/>
      </c>
      <c r="G58" s="20" t="str">
        <f>IF($A58="","",'Fig 2 Somersault, Back Tuck'!H59)</f>
        <v/>
      </c>
      <c r="H58" s="20" t="str">
        <f>IF($A58="","",'Fig 3 Somersault, Front Pike'!H59)</f>
        <v/>
      </c>
      <c r="I58" s="20" t="str">
        <f>IF($A58="","",'Fig 4 Optional'!H59)</f>
        <v/>
      </c>
      <c r="J58" s="8" t="str">
        <f>IF($A58="","",'Fig 1 Ballet Leg'!I59+'Fig 2 Somersault, Back Tuck'!I59+'Fig 3 Somersault, Front Pike'!I59+'Fig 4 Optional'!I59)</f>
        <v/>
      </c>
      <c r="K58" s="64" t="str">
        <f t="shared" si="5"/>
        <v/>
      </c>
      <c r="AX58" s="1">
        <v>56</v>
      </c>
      <c r="AY58" s="1">
        <v>0</v>
      </c>
    </row>
    <row r="59" spans="1:51" x14ac:dyDescent="0.25">
      <c r="A59" s="4" t="str">
        <f>IF(Draw!E59=0,"",Draw!E59)</f>
        <v/>
      </c>
      <c r="B59"/>
      <c r="C59"/>
      <c r="D59" s="15" t="str">
        <f t="shared" si="3"/>
        <v/>
      </c>
      <c r="E59" s="63" t="str">
        <f t="shared" si="4"/>
        <v/>
      </c>
      <c r="F59" s="20" t="str">
        <f>IF($A59="","",'Fig 1 Ballet Leg'!H60)</f>
        <v/>
      </c>
      <c r="G59" s="20" t="str">
        <f>IF($A59="","",'Fig 2 Somersault, Back Tuck'!H60)</f>
        <v/>
      </c>
      <c r="H59" s="20" t="str">
        <f>IF($A59="","",'Fig 3 Somersault, Front Pike'!H60)</f>
        <v/>
      </c>
      <c r="I59" s="20" t="str">
        <f>IF($A59="","",'Fig 4 Optional'!H60)</f>
        <v/>
      </c>
      <c r="J59" s="8" t="str">
        <f>IF($A59="","",'Fig 1 Ballet Leg'!I60+'Fig 2 Somersault, Back Tuck'!I60+'Fig 3 Somersault, Front Pike'!I60+'Fig 4 Optional'!I60)</f>
        <v/>
      </c>
      <c r="K59" s="64" t="str">
        <f t="shared" si="5"/>
        <v/>
      </c>
      <c r="AX59" s="1">
        <v>57</v>
      </c>
      <c r="AY59" s="1">
        <v>0</v>
      </c>
    </row>
    <row r="60" spans="1:51" x14ac:dyDescent="0.25">
      <c r="A60" s="4" t="str">
        <f>IF(Draw!E60=0,"",Draw!E60)</f>
        <v/>
      </c>
      <c r="B60"/>
      <c r="C60"/>
      <c r="D60" s="15" t="str">
        <f t="shared" si="3"/>
        <v/>
      </c>
      <c r="E60" s="63" t="str">
        <f t="shared" si="4"/>
        <v/>
      </c>
      <c r="F60" s="20" t="str">
        <f>IF($A60="","",'Fig 1 Ballet Leg'!H61)</f>
        <v/>
      </c>
      <c r="G60" s="20" t="str">
        <f>IF($A60="","",'Fig 2 Somersault, Back Tuck'!H61)</f>
        <v/>
      </c>
      <c r="H60" s="20" t="str">
        <f>IF($A60="","",'Fig 3 Somersault, Front Pike'!H61)</f>
        <v/>
      </c>
      <c r="I60" s="20" t="str">
        <f>IF($A60="","",'Fig 4 Optional'!H61)</f>
        <v/>
      </c>
      <c r="J60" s="8" t="str">
        <f>IF($A60="","",'Fig 1 Ballet Leg'!I61+'Fig 2 Somersault, Back Tuck'!I61+'Fig 3 Somersault, Front Pike'!I61+'Fig 4 Optional'!I61)</f>
        <v/>
      </c>
      <c r="K60" s="64" t="str">
        <f t="shared" si="5"/>
        <v/>
      </c>
      <c r="AX60" s="1">
        <v>58</v>
      </c>
      <c r="AY60" s="1">
        <v>0</v>
      </c>
    </row>
    <row r="61" spans="1:51" x14ac:dyDescent="0.25">
      <c r="A61" s="4" t="str">
        <f>IF(Draw!E61=0,"",Draw!E61)</f>
        <v/>
      </c>
      <c r="B61"/>
      <c r="C61"/>
      <c r="D61" s="15" t="str">
        <f t="shared" si="3"/>
        <v/>
      </c>
      <c r="E61" s="63" t="str">
        <f t="shared" si="4"/>
        <v/>
      </c>
      <c r="F61" s="20" t="str">
        <f>IF($A61="","",'Fig 1 Ballet Leg'!H62)</f>
        <v/>
      </c>
      <c r="G61" s="20" t="str">
        <f>IF($A61="","",'Fig 2 Somersault, Back Tuck'!H62)</f>
        <v/>
      </c>
      <c r="H61" s="20" t="str">
        <f>IF($A61="","",'Fig 3 Somersault, Front Pike'!H62)</f>
        <v/>
      </c>
      <c r="I61" s="20" t="str">
        <f>IF($A61="","",'Fig 4 Optional'!H62)</f>
        <v/>
      </c>
      <c r="J61" s="8" t="str">
        <f>IF($A61="","",'Fig 1 Ballet Leg'!I62+'Fig 2 Somersault, Back Tuck'!I62+'Fig 3 Somersault, Front Pike'!I62+'Fig 4 Optional'!I62)</f>
        <v/>
      </c>
      <c r="K61" s="64" t="str">
        <f t="shared" si="5"/>
        <v/>
      </c>
      <c r="AX61" s="1">
        <v>59</v>
      </c>
      <c r="AY61" s="1">
        <v>0</v>
      </c>
    </row>
    <row r="62" spans="1:51" x14ac:dyDescent="0.25">
      <c r="A62" s="4" t="str">
        <f>IF(Draw!E62=0,"",Draw!E62)</f>
        <v/>
      </c>
      <c r="B62"/>
      <c r="C62"/>
      <c r="D62" s="15" t="str">
        <f t="shared" si="3"/>
        <v/>
      </c>
      <c r="E62" s="63" t="str">
        <f t="shared" si="4"/>
        <v/>
      </c>
      <c r="F62" s="20" t="str">
        <f>IF($A62="","",'Fig 1 Ballet Leg'!H63)</f>
        <v/>
      </c>
      <c r="G62" s="20" t="str">
        <f>IF($A62="","",'Fig 2 Somersault, Back Tuck'!H63)</f>
        <v/>
      </c>
      <c r="H62" s="20" t="str">
        <f>IF($A62="","",'Fig 3 Somersault, Front Pike'!H63)</f>
        <v/>
      </c>
      <c r="I62" s="20" t="str">
        <f>IF($A62="","",'Fig 4 Optional'!H63)</f>
        <v/>
      </c>
      <c r="J62" s="8" t="str">
        <f>IF($A62="","",'Fig 1 Ballet Leg'!I63+'Fig 2 Somersault, Back Tuck'!I63+'Fig 3 Somersault, Front Pike'!I63+'Fig 4 Optional'!I63)</f>
        <v/>
      </c>
      <c r="K62" s="64" t="str">
        <f t="shared" si="5"/>
        <v/>
      </c>
      <c r="AX62" s="1">
        <v>60</v>
      </c>
      <c r="AY62" s="1">
        <v>0</v>
      </c>
    </row>
    <row r="63" spans="1:51" x14ac:dyDescent="0.25">
      <c r="A63" s="4" t="str">
        <f>IF(Draw!E63=0,"",Draw!E63)</f>
        <v/>
      </c>
      <c r="B63"/>
      <c r="C63"/>
      <c r="D63" s="15" t="str">
        <f t="shared" si="3"/>
        <v/>
      </c>
      <c r="E63" s="63" t="str">
        <f t="shared" si="4"/>
        <v/>
      </c>
      <c r="F63" s="20" t="str">
        <f>IF($A63="","",'Fig 1 Ballet Leg'!H64)</f>
        <v/>
      </c>
      <c r="G63" s="20" t="str">
        <f>IF($A63="","",'Fig 2 Somersault, Back Tuck'!H64)</f>
        <v/>
      </c>
      <c r="H63" s="20" t="str">
        <f>IF($A63="","",'Fig 3 Somersault, Front Pike'!H64)</f>
        <v/>
      </c>
      <c r="I63" s="20" t="str">
        <f>IF($A63="","",'Fig 4 Optional'!H64)</f>
        <v/>
      </c>
      <c r="J63" s="8" t="str">
        <f>IF($A63="","",'Fig 1 Ballet Leg'!I64+'Fig 2 Somersault, Back Tuck'!I64+'Fig 3 Somersault, Front Pike'!I64+'Fig 4 Optional'!I64)</f>
        <v/>
      </c>
      <c r="K63" s="64" t="str">
        <f t="shared" si="5"/>
        <v/>
      </c>
      <c r="AX63" s="1">
        <v>61</v>
      </c>
      <c r="AY63" s="1">
        <v>0</v>
      </c>
    </row>
    <row r="64" spans="1:51" x14ac:dyDescent="0.25">
      <c r="A64" s="4" t="str">
        <f>IF(Draw!E64=0,"",Draw!E64)</f>
        <v/>
      </c>
      <c r="B64"/>
      <c r="C64"/>
      <c r="D64" s="15" t="str">
        <f t="shared" si="3"/>
        <v/>
      </c>
      <c r="E64" s="63" t="str">
        <f t="shared" si="4"/>
        <v/>
      </c>
      <c r="F64" s="20" t="str">
        <f>IF($A64="","",'Fig 1 Ballet Leg'!H65)</f>
        <v/>
      </c>
      <c r="G64" s="20" t="str">
        <f>IF($A64="","",'Fig 2 Somersault, Back Tuck'!H65)</f>
        <v/>
      </c>
      <c r="H64" s="20" t="str">
        <f>IF($A64="","",'Fig 3 Somersault, Front Pike'!H65)</f>
        <v/>
      </c>
      <c r="I64" s="20" t="str">
        <f>IF($A64="","",'Fig 4 Optional'!H65)</f>
        <v/>
      </c>
      <c r="J64" s="8" t="str">
        <f>IF($A64="","",'Fig 1 Ballet Leg'!I65+'Fig 2 Somersault, Back Tuck'!I65+'Fig 3 Somersault, Front Pike'!I65+'Fig 4 Optional'!I65)</f>
        <v/>
      </c>
      <c r="K64" s="64" t="str">
        <f t="shared" si="5"/>
        <v/>
      </c>
      <c r="AX64" s="1">
        <v>62</v>
      </c>
      <c r="AY64" s="1">
        <v>0</v>
      </c>
    </row>
    <row r="65" spans="1:51" x14ac:dyDescent="0.25">
      <c r="A65" s="4" t="str">
        <f>IF(Draw!E65=0,"",Draw!E65)</f>
        <v/>
      </c>
      <c r="B65"/>
      <c r="C65"/>
      <c r="D65" s="15" t="str">
        <f t="shared" si="3"/>
        <v/>
      </c>
      <c r="E65" s="63" t="str">
        <f t="shared" si="4"/>
        <v/>
      </c>
      <c r="F65" s="20" t="str">
        <f>IF($A65="","",'Fig 1 Ballet Leg'!H66)</f>
        <v/>
      </c>
      <c r="G65" s="20" t="str">
        <f>IF($A65="","",'Fig 2 Somersault, Back Tuck'!H66)</f>
        <v/>
      </c>
      <c r="H65" s="20" t="str">
        <f>IF($A65="","",'Fig 3 Somersault, Front Pike'!H66)</f>
        <v/>
      </c>
      <c r="I65" s="20" t="str">
        <f>IF($A65="","",'Fig 4 Optional'!H66)</f>
        <v/>
      </c>
      <c r="J65" s="8" t="str">
        <f>IF($A65="","",'Fig 1 Ballet Leg'!I66+'Fig 2 Somersault, Back Tuck'!I66+'Fig 3 Somersault, Front Pike'!I66+'Fig 4 Optional'!I66)</f>
        <v/>
      </c>
      <c r="K65" s="64" t="str">
        <f t="shared" si="5"/>
        <v/>
      </c>
      <c r="AX65" s="1">
        <v>63</v>
      </c>
      <c r="AY65" s="1">
        <v>0</v>
      </c>
    </row>
    <row r="66" spans="1:51" x14ac:dyDescent="0.25">
      <c r="A66" s="4" t="str">
        <f>IF(Draw!E66=0,"",Draw!E66)</f>
        <v/>
      </c>
      <c r="B66"/>
      <c r="C66"/>
      <c r="D66" s="15" t="str">
        <f t="shared" si="3"/>
        <v/>
      </c>
      <c r="E66" s="63" t="str">
        <f t="shared" si="4"/>
        <v/>
      </c>
      <c r="F66" s="20" t="str">
        <f>IF($A66="","",'Fig 1 Ballet Leg'!H67)</f>
        <v/>
      </c>
      <c r="G66" s="20" t="str">
        <f>IF($A66="","",'Fig 2 Somersault, Back Tuck'!H67)</f>
        <v/>
      </c>
      <c r="H66" s="20" t="str">
        <f>IF($A66="","",'Fig 3 Somersault, Front Pike'!H67)</f>
        <v/>
      </c>
      <c r="I66" s="20" t="str">
        <f>IF($A66="","",'Fig 4 Optional'!H67)</f>
        <v/>
      </c>
      <c r="J66" s="8" t="str">
        <f>IF($A66="","",'Fig 1 Ballet Leg'!I67+'Fig 2 Somersault, Back Tuck'!I67+'Fig 3 Somersault, Front Pike'!I67+'Fig 4 Optional'!I67)</f>
        <v/>
      </c>
      <c r="K66" s="64" t="str">
        <f t="shared" si="5"/>
        <v/>
      </c>
      <c r="AX66" s="1">
        <v>64</v>
      </c>
      <c r="AY66" s="1">
        <v>0</v>
      </c>
    </row>
    <row r="67" spans="1:51" x14ac:dyDescent="0.25">
      <c r="A67" s="4" t="str">
        <f>IF(Draw!E67=0,"",Draw!E67)</f>
        <v/>
      </c>
      <c r="B67"/>
      <c r="C67"/>
      <c r="D67" s="15" t="str">
        <f t="shared" si="3"/>
        <v/>
      </c>
      <c r="E67" s="63" t="str">
        <f t="shared" si="4"/>
        <v/>
      </c>
      <c r="F67" s="20" t="str">
        <f>IF($A67="","",'Fig 1 Ballet Leg'!H68)</f>
        <v/>
      </c>
      <c r="G67" s="20" t="str">
        <f>IF($A67="","",'Fig 2 Somersault, Back Tuck'!H68)</f>
        <v/>
      </c>
      <c r="H67" s="20" t="str">
        <f>IF($A67="","",'Fig 3 Somersault, Front Pike'!H68)</f>
        <v/>
      </c>
      <c r="I67" s="20" t="str">
        <f>IF($A67="","",'Fig 4 Optional'!H68)</f>
        <v/>
      </c>
      <c r="J67" s="8" t="str">
        <f>IF($A67="","",'Fig 1 Ballet Leg'!I68+'Fig 2 Somersault, Back Tuck'!I68+'Fig 3 Somersault, Front Pike'!I68+'Fig 4 Optional'!I68)</f>
        <v/>
      </c>
      <c r="K67" s="64" t="str">
        <f t="shared" si="5"/>
        <v/>
      </c>
      <c r="AX67" s="1">
        <v>65</v>
      </c>
      <c r="AY67" s="1">
        <v>0</v>
      </c>
    </row>
    <row r="68" spans="1:51" x14ac:dyDescent="0.25">
      <c r="A68" s="4" t="str">
        <f>IF(Draw!E68=0,"",Draw!E68)</f>
        <v/>
      </c>
      <c r="B68"/>
      <c r="C68"/>
      <c r="D68" s="15" t="str">
        <f t="shared" si="3"/>
        <v/>
      </c>
      <c r="E68" s="63" t="str">
        <f t="shared" si="4"/>
        <v/>
      </c>
      <c r="F68" s="20" t="str">
        <f>IF($A68="","",'Fig 1 Ballet Leg'!H69)</f>
        <v/>
      </c>
      <c r="G68" s="20" t="str">
        <f>IF($A68="","",'Fig 2 Somersault, Back Tuck'!H69)</f>
        <v/>
      </c>
      <c r="H68" s="20" t="str">
        <f>IF($A68="","",'Fig 3 Somersault, Front Pike'!H69)</f>
        <v/>
      </c>
      <c r="I68" s="20" t="str">
        <f>IF($A68="","",'Fig 4 Optional'!H69)</f>
        <v/>
      </c>
      <c r="J68" s="8" t="str">
        <f>IF($A68="","",'Fig 1 Ballet Leg'!I69+'Fig 2 Somersault, Back Tuck'!I69+'Fig 3 Somersault, Front Pike'!I69+'Fig 4 Optional'!I69)</f>
        <v/>
      </c>
      <c r="K68" s="64" t="str">
        <f t="shared" si="5"/>
        <v/>
      </c>
      <c r="AX68" s="1">
        <v>66</v>
      </c>
      <c r="AY68" s="1">
        <v>0</v>
      </c>
    </row>
    <row r="69" spans="1:51" x14ac:dyDescent="0.25">
      <c r="A69" s="4" t="str">
        <f>IF(Draw!E69=0,"",Draw!E69)</f>
        <v/>
      </c>
      <c r="B69"/>
      <c r="C69"/>
      <c r="D69" s="15" t="str">
        <f t="shared" ref="D69:D132" si="6">IF($A69="","",SUM(F69:I69)-J69)</f>
        <v/>
      </c>
      <c r="E69" s="63" t="str">
        <f t="shared" ref="E69:E132" si="7">IF($A69="","",RANK(D69,D$2:D$200))</f>
        <v/>
      </c>
      <c r="F69" s="20" t="str">
        <f>IF($A69="","",'Fig 1 Ballet Leg'!H70)</f>
        <v/>
      </c>
      <c r="G69" s="20" t="str">
        <f>IF($A69="","",'Fig 2 Somersault, Back Tuck'!H70)</f>
        <v/>
      </c>
      <c r="H69" s="20" t="str">
        <f>IF($A69="","",'Fig 3 Somersault, Front Pike'!H70)</f>
        <v/>
      </c>
      <c r="I69" s="20" t="str">
        <f>IF($A69="","",'Fig 4 Optional'!H70)</f>
        <v/>
      </c>
      <c r="J69" s="8" t="str">
        <f>IF($A69="","",'Fig 1 Ballet Leg'!I70+'Fig 2 Somersault, Back Tuck'!I70+'Fig 3 Somersault, Front Pike'!I70+'Fig 4 Optional'!I70)</f>
        <v/>
      </c>
      <c r="K69" s="64" t="str">
        <f t="shared" ref="K69:K132" si="8">IF($A69="","",IF(A69="","",VLOOKUP(E69,AX$3:AY$102,2,FALSE)))</f>
        <v/>
      </c>
      <c r="AX69" s="1">
        <v>67</v>
      </c>
      <c r="AY69" s="1">
        <v>0</v>
      </c>
    </row>
    <row r="70" spans="1:51" x14ac:dyDescent="0.25">
      <c r="A70" s="4" t="str">
        <f>IF(Draw!E70=0,"",Draw!E70)</f>
        <v/>
      </c>
      <c r="B70"/>
      <c r="C70"/>
      <c r="D70" s="15" t="str">
        <f t="shared" si="6"/>
        <v/>
      </c>
      <c r="E70" s="63" t="str">
        <f t="shared" si="7"/>
        <v/>
      </c>
      <c r="F70" s="20" t="str">
        <f>IF($A70="","",'Fig 1 Ballet Leg'!H71)</f>
        <v/>
      </c>
      <c r="G70" s="20" t="str">
        <f>IF($A70="","",'Fig 2 Somersault, Back Tuck'!H71)</f>
        <v/>
      </c>
      <c r="H70" s="20" t="str">
        <f>IF($A70="","",'Fig 3 Somersault, Front Pike'!H71)</f>
        <v/>
      </c>
      <c r="I70" s="20" t="str">
        <f>IF($A70="","",'Fig 4 Optional'!H71)</f>
        <v/>
      </c>
      <c r="J70" s="8" t="str">
        <f>IF($A70="","",'Fig 1 Ballet Leg'!I71+'Fig 2 Somersault, Back Tuck'!I71+'Fig 3 Somersault, Front Pike'!I71+'Fig 4 Optional'!I71)</f>
        <v/>
      </c>
      <c r="K70" s="64" t="str">
        <f t="shared" si="8"/>
        <v/>
      </c>
      <c r="AX70" s="1">
        <v>68</v>
      </c>
      <c r="AY70" s="1">
        <v>0</v>
      </c>
    </row>
    <row r="71" spans="1:51" x14ac:dyDescent="0.25">
      <c r="A71" s="4" t="str">
        <f>IF(Draw!E71=0,"",Draw!E71)</f>
        <v/>
      </c>
      <c r="B71"/>
      <c r="C71"/>
      <c r="D71" s="15" t="str">
        <f t="shared" si="6"/>
        <v/>
      </c>
      <c r="E71" s="63" t="str">
        <f t="shared" si="7"/>
        <v/>
      </c>
      <c r="F71" s="20" t="str">
        <f>IF($A71="","",'Fig 1 Ballet Leg'!H72)</f>
        <v/>
      </c>
      <c r="G71" s="20" t="str">
        <f>IF($A71="","",'Fig 2 Somersault, Back Tuck'!H72)</f>
        <v/>
      </c>
      <c r="H71" s="20" t="str">
        <f>IF($A71="","",'Fig 3 Somersault, Front Pike'!H72)</f>
        <v/>
      </c>
      <c r="I71" s="20" t="str">
        <f>IF($A71="","",'Fig 4 Optional'!H72)</f>
        <v/>
      </c>
      <c r="J71" s="8" t="str">
        <f>IF($A71="","",'Fig 1 Ballet Leg'!I72+'Fig 2 Somersault, Back Tuck'!I72+'Fig 3 Somersault, Front Pike'!I72+'Fig 4 Optional'!I72)</f>
        <v/>
      </c>
      <c r="K71" s="64" t="str">
        <f t="shared" si="8"/>
        <v/>
      </c>
      <c r="AX71" s="1">
        <v>69</v>
      </c>
      <c r="AY71" s="1">
        <v>0</v>
      </c>
    </row>
    <row r="72" spans="1:51" x14ac:dyDescent="0.25">
      <c r="A72" s="4" t="str">
        <f>IF(Draw!E72=0,"",Draw!E72)</f>
        <v/>
      </c>
      <c r="B72"/>
      <c r="C72"/>
      <c r="D72" s="15" t="str">
        <f t="shared" si="6"/>
        <v/>
      </c>
      <c r="E72" s="63" t="str">
        <f t="shared" si="7"/>
        <v/>
      </c>
      <c r="F72" s="20" t="str">
        <f>IF($A72="","",'Fig 1 Ballet Leg'!H73)</f>
        <v/>
      </c>
      <c r="G72" s="20" t="str">
        <f>IF($A72="","",'Fig 2 Somersault, Back Tuck'!H73)</f>
        <v/>
      </c>
      <c r="H72" s="20" t="str">
        <f>IF($A72="","",'Fig 3 Somersault, Front Pike'!H73)</f>
        <v/>
      </c>
      <c r="I72" s="20" t="str">
        <f>IF($A72="","",'Fig 4 Optional'!H73)</f>
        <v/>
      </c>
      <c r="J72" s="8" t="str">
        <f>IF($A72="","",'Fig 1 Ballet Leg'!I73+'Fig 2 Somersault, Back Tuck'!I73+'Fig 3 Somersault, Front Pike'!I73+'Fig 4 Optional'!I73)</f>
        <v/>
      </c>
      <c r="K72" s="64" t="str">
        <f t="shared" si="8"/>
        <v/>
      </c>
      <c r="AX72" s="1">
        <v>70</v>
      </c>
      <c r="AY72" s="1">
        <v>0</v>
      </c>
    </row>
    <row r="73" spans="1:51" x14ac:dyDescent="0.25">
      <c r="A73" s="4" t="str">
        <f>IF(Draw!E73=0,"",Draw!E73)</f>
        <v/>
      </c>
      <c r="B73"/>
      <c r="C73"/>
      <c r="D73" s="15" t="str">
        <f t="shared" si="6"/>
        <v/>
      </c>
      <c r="E73" s="63" t="str">
        <f t="shared" si="7"/>
        <v/>
      </c>
      <c r="F73" s="20" t="str">
        <f>IF($A73="","",'Fig 1 Ballet Leg'!H74)</f>
        <v/>
      </c>
      <c r="G73" s="20" t="str">
        <f>IF($A73="","",'Fig 2 Somersault, Back Tuck'!H74)</f>
        <v/>
      </c>
      <c r="H73" s="20" t="str">
        <f>IF($A73="","",'Fig 3 Somersault, Front Pike'!H74)</f>
        <v/>
      </c>
      <c r="I73" s="20" t="str">
        <f>IF($A73="","",'Fig 4 Optional'!H74)</f>
        <v/>
      </c>
      <c r="J73" s="8" t="str">
        <f>IF($A73="","",'Fig 1 Ballet Leg'!I74+'Fig 2 Somersault, Back Tuck'!I74+'Fig 3 Somersault, Front Pike'!I74+'Fig 4 Optional'!I74)</f>
        <v/>
      </c>
      <c r="K73" s="64" t="str">
        <f t="shared" si="8"/>
        <v/>
      </c>
      <c r="AX73" s="1">
        <v>71</v>
      </c>
      <c r="AY73" s="1">
        <v>0</v>
      </c>
    </row>
    <row r="74" spans="1:51" x14ac:dyDescent="0.25">
      <c r="A74" s="4" t="str">
        <f>IF(Draw!E74=0,"",Draw!E74)</f>
        <v/>
      </c>
      <c r="B74"/>
      <c r="C74"/>
      <c r="D74" s="15" t="str">
        <f t="shared" si="6"/>
        <v/>
      </c>
      <c r="E74" s="63" t="str">
        <f t="shared" si="7"/>
        <v/>
      </c>
      <c r="F74" s="20" t="str">
        <f>IF($A74="","",'Fig 1 Ballet Leg'!H75)</f>
        <v/>
      </c>
      <c r="G74" s="20" t="str">
        <f>IF($A74="","",'Fig 2 Somersault, Back Tuck'!H75)</f>
        <v/>
      </c>
      <c r="H74" s="20" t="str">
        <f>IF($A74="","",'Fig 3 Somersault, Front Pike'!H75)</f>
        <v/>
      </c>
      <c r="I74" s="20" t="str">
        <f>IF($A74="","",'Fig 4 Optional'!H75)</f>
        <v/>
      </c>
      <c r="J74" s="8" t="str">
        <f>IF($A74="","",'Fig 1 Ballet Leg'!I75+'Fig 2 Somersault, Back Tuck'!I75+'Fig 3 Somersault, Front Pike'!I75+'Fig 4 Optional'!I75)</f>
        <v/>
      </c>
      <c r="K74" s="64" t="str">
        <f t="shared" si="8"/>
        <v/>
      </c>
      <c r="AX74" s="1">
        <v>72</v>
      </c>
      <c r="AY74" s="1">
        <v>0</v>
      </c>
    </row>
    <row r="75" spans="1:51" x14ac:dyDescent="0.25">
      <c r="A75" s="4" t="str">
        <f>IF(Draw!E75=0,"",Draw!E75)</f>
        <v/>
      </c>
      <c r="B75"/>
      <c r="C75"/>
      <c r="D75" s="15" t="str">
        <f t="shared" si="6"/>
        <v/>
      </c>
      <c r="E75" s="63" t="str">
        <f t="shared" si="7"/>
        <v/>
      </c>
      <c r="F75" s="20" t="str">
        <f>IF($A75="","",'Fig 1 Ballet Leg'!H76)</f>
        <v/>
      </c>
      <c r="G75" s="20" t="str">
        <f>IF($A75="","",'Fig 2 Somersault, Back Tuck'!H76)</f>
        <v/>
      </c>
      <c r="H75" s="20" t="str">
        <f>IF($A75="","",'Fig 3 Somersault, Front Pike'!H76)</f>
        <v/>
      </c>
      <c r="I75" s="20" t="str">
        <f>IF($A75="","",'Fig 4 Optional'!H76)</f>
        <v/>
      </c>
      <c r="J75" s="8" t="str">
        <f>IF($A75="","",'Fig 1 Ballet Leg'!I76+'Fig 2 Somersault, Back Tuck'!I76+'Fig 3 Somersault, Front Pike'!I76+'Fig 4 Optional'!I76)</f>
        <v/>
      </c>
      <c r="K75" s="64" t="str">
        <f t="shared" si="8"/>
        <v/>
      </c>
      <c r="AX75" s="1">
        <v>73</v>
      </c>
      <c r="AY75" s="1">
        <v>0</v>
      </c>
    </row>
    <row r="76" spans="1:51" x14ac:dyDescent="0.25">
      <c r="A76" s="4" t="str">
        <f>IF(Draw!E76=0,"",Draw!E76)</f>
        <v/>
      </c>
      <c r="B76"/>
      <c r="C76"/>
      <c r="D76" s="15" t="str">
        <f t="shared" si="6"/>
        <v/>
      </c>
      <c r="E76" s="63" t="str">
        <f t="shared" si="7"/>
        <v/>
      </c>
      <c r="F76" s="20" t="str">
        <f>IF($A76="","",'Fig 1 Ballet Leg'!H77)</f>
        <v/>
      </c>
      <c r="G76" s="20" t="str">
        <f>IF($A76="","",'Fig 2 Somersault, Back Tuck'!H77)</f>
        <v/>
      </c>
      <c r="H76" s="20" t="str">
        <f>IF($A76="","",'Fig 3 Somersault, Front Pike'!H77)</f>
        <v/>
      </c>
      <c r="I76" s="20" t="str">
        <f>IF($A76="","",'Fig 4 Optional'!H77)</f>
        <v/>
      </c>
      <c r="J76" s="8" t="str">
        <f>IF($A76="","",'Fig 1 Ballet Leg'!I77+'Fig 2 Somersault, Back Tuck'!I77+'Fig 3 Somersault, Front Pike'!I77+'Fig 4 Optional'!I77)</f>
        <v/>
      </c>
      <c r="K76" s="64" t="str">
        <f t="shared" si="8"/>
        <v/>
      </c>
      <c r="AX76" s="1">
        <v>74</v>
      </c>
      <c r="AY76" s="1">
        <v>0</v>
      </c>
    </row>
    <row r="77" spans="1:51" x14ac:dyDescent="0.25">
      <c r="A77" s="4" t="str">
        <f>IF(Draw!E77=0,"",Draw!E77)</f>
        <v/>
      </c>
      <c r="B77"/>
      <c r="C77"/>
      <c r="D77" s="15" t="str">
        <f t="shared" si="6"/>
        <v/>
      </c>
      <c r="E77" s="63" t="str">
        <f t="shared" si="7"/>
        <v/>
      </c>
      <c r="F77" s="20" t="str">
        <f>IF($A77="","",'Fig 1 Ballet Leg'!H78)</f>
        <v/>
      </c>
      <c r="G77" s="20" t="str">
        <f>IF($A77="","",'Fig 2 Somersault, Back Tuck'!H78)</f>
        <v/>
      </c>
      <c r="H77" s="20" t="str">
        <f>IF($A77="","",'Fig 3 Somersault, Front Pike'!H78)</f>
        <v/>
      </c>
      <c r="I77" s="20" t="str">
        <f>IF($A77="","",'Fig 4 Optional'!H78)</f>
        <v/>
      </c>
      <c r="J77" s="8" t="str">
        <f>IF($A77="","",'Fig 1 Ballet Leg'!I78+'Fig 2 Somersault, Back Tuck'!I78+'Fig 3 Somersault, Front Pike'!I78+'Fig 4 Optional'!I78)</f>
        <v/>
      </c>
      <c r="K77" s="64" t="str">
        <f t="shared" si="8"/>
        <v/>
      </c>
      <c r="AX77" s="1">
        <v>75</v>
      </c>
      <c r="AY77" s="1">
        <v>0</v>
      </c>
    </row>
    <row r="78" spans="1:51" x14ac:dyDescent="0.25">
      <c r="A78" s="4" t="str">
        <f>IF(Draw!E78=0,"",Draw!E78)</f>
        <v/>
      </c>
      <c r="B78"/>
      <c r="C78"/>
      <c r="D78" s="15" t="str">
        <f t="shared" si="6"/>
        <v/>
      </c>
      <c r="E78" s="63" t="str">
        <f t="shared" si="7"/>
        <v/>
      </c>
      <c r="F78" s="20" t="str">
        <f>IF($A78="","",'Fig 1 Ballet Leg'!H79)</f>
        <v/>
      </c>
      <c r="G78" s="20" t="str">
        <f>IF($A78="","",'Fig 2 Somersault, Back Tuck'!H79)</f>
        <v/>
      </c>
      <c r="H78" s="20" t="str">
        <f>IF($A78="","",'Fig 3 Somersault, Front Pike'!H79)</f>
        <v/>
      </c>
      <c r="I78" s="20" t="str">
        <f>IF($A78="","",'Fig 4 Optional'!H79)</f>
        <v/>
      </c>
      <c r="J78" s="8" t="str">
        <f>IF($A78="","",'Fig 1 Ballet Leg'!I79+'Fig 2 Somersault, Back Tuck'!I79+'Fig 3 Somersault, Front Pike'!I79+'Fig 4 Optional'!I79)</f>
        <v/>
      </c>
      <c r="K78" s="64" t="str">
        <f t="shared" si="8"/>
        <v/>
      </c>
      <c r="AX78" s="1">
        <v>76</v>
      </c>
      <c r="AY78" s="1">
        <v>0</v>
      </c>
    </row>
    <row r="79" spans="1:51" x14ac:dyDescent="0.25">
      <c r="A79" s="4" t="str">
        <f>IF(Draw!E79=0,"",Draw!E79)</f>
        <v/>
      </c>
      <c r="B79"/>
      <c r="C79"/>
      <c r="D79" s="15" t="str">
        <f t="shared" si="6"/>
        <v/>
      </c>
      <c r="E79" s="63" t="str">
        <f t="shared" si="7"/>
        <v/>
      </c>
      <c r="F79" s="20" t="str">
        <f>IF($A79="","",'Fig 1 Ballet Leg'!H80)</f>
        <v/>
      </c>
      <c r="G79" s="20" t="str">
        <f>IF($A79="","",'Fig 2 Somersault, Back Tuck'!H80)</f>
        <v/>
      </c>
      <c r="H79" s="20" t="str">
        <f>IF($A79="","",'Fig 3 Somersault, Front Pike'!H80)</f>
        <v/>
      </c>
      <c r="I79" s="20" t="str">
        <f>IF($A79="","",'Fig 4 Optional'!H80)</f>
        <v/>
      </c>
      <c r="J79" s="8" t="str">
        <f>IF($A79="","",'Fig 1 Ballet Leg'!I80+'Fig 2 Somersault, Back Tuck'!I80+'Fig 3 Somersault, Front Pike'!I80+'Fig 4 Optional'!I80)</f>
        <v/>
      </c>
      <c r="K79" s="64" t="str">
        <f t="shared" si="8"/>
        <v/>
      </c>
      <c r="AX79" s="1">
        <v>77</v>
      </c>
      <c r="AY79" s="1">
        <v>0</v>
      </c>
    </row>
    <row r="80" spans="1:51" x14ac:dyDescent="0.25">
      <c r="A80" s="4" t="str">
        <f>IF(Draw!E80=0,"",Draw!E80)</f>
        <v/>
      </c>
      <c r="B80"/>
      <c r="C80"/>
      <c r="D80" s="15" t="str">
        <f t="shared" si="6"/>
        <v/>
      </c>
      <c r="E80" s="63" t="str">
        <f t="shared" si="7"/>
        <v/>
      </c>
      <c r="F80" s="20" t="str">
        <f>IF($A80="","",'Fig 1 Ballet Leg'!H81)</f>
        <v/>
      </c>
      <c r="G80" s="20" t="str">
        <f>IF($A80="","",'Fig 2 Somersault, Back Tuck'!H81)</f>
        <v/>
      </c>
      <c r="H80" s="20" t="str">
        <f>IF($A80="","",'Fig 3 Somersault, Front Pike'!H81)</f>
        <v/>
      </c>
      <c r="I80" s="20" t="str">
        <f>IF($A80="","",'Fig 4 Optional'!H81)</f>
        <v/>
      </c>
      <c r="J80" s="8" t="str">
        <f>IF($A80="","",'Fig 1 Ballet Leg'!I81+'Fig 2 Somersault, Back Tuck'!I81+'Fig 3 Somersault, Front Pike'!I81+'Fig 4 Optional'!I81)</f>
        <v/>
      </c>
      <c r="K80" s="64" t="str">
        <f t="shared" si="8"/>
        <v/>
      </c>
      <c r="AX80" s="1">
        <v>78</v>
      </c>
      <c r="AY80" s="1">
        <v>0</v>
      </c>
    </row>
    <row r="81" spans="1:51" x14ac:dyDescent="0.25">
      <c r="A81" s="4" t="str">
        <f>IF(Draw!E81=0,"",Draw!E81)</f>
        <v/>
      </c>
      <c r="B81"/>
      <c r="C81"/>
      <c r="D81" s="15" t="str">
        <f t="shared" si="6"/>
        <v/>
      </c>
      <c r="E81" s="63" t="str">
        <f t="shared" si="7"/>
        <v/>
      </c>
      <c r="F81" s="20" t="str">
        <f>IF($A81="","",'Fig 1 Ballet Leg'!H82)</f>
        <v/>
      </c>
      <c r="G81" s="20" t="str">
        <f>IF($A81="","",'Fig 2 Somersault, Back Tuck'!H82)</f>
        <v/>
      </c>
      <c r="H81" s="20" t="str">
        <f>IF($A81="","",'Fig 3 Somersault, Front Pike'!H82)</f>
        <v/>
      </c>
      <c r="I81" s="20" t="str">
        <f>IF($A81="","",'Fig 4 Optional'!H82)</f>
        <v/>
      </c>
      <c r="J81" s="8" t="str">
        <f>IF($A81="","",'Fig 1 Ballet Leg'!I82+'Fig 2 Somersault, Back Tuck'!I82+'Fig 3 Somersault, Front Pike'!I82+'Fig 4 Optional'!I82)</f>
        <v/>
      </c>
      <c r="K81" s="64" t="str">
        <f t="shared" si="8"/>
        <v/>
      </c>
      <c r="AX81" s="1">
        <v>79</v>
      </c>
      <c r="AY81" s="1">
        <v>0</v>
      </c>
    </row>
    <row r="82" spans="1:51" x14ac:dyDescent="0.25">
      <c r="A82" s="4" t="str">
        <f>IF(Draw!E82=0,"",Draw!E82)</f>
        <v/>
      </c>
      <c r="B82"/>
      <c r="C82"/>
      <c r="D82" s="15" t="str">
        <f t="shared" si="6"/>
        <v/>
      </c>
      <c r="E82" s="63" t="str">
        <f t="shared" si="7"/>
        <v/>
      </c>
      <c r="F82" s="20" t="str">
        <f>IF($A82="","",'Fig 1 Ballet Leg'!H83)</f>
        <v/>
      </c>
      <c r="G82" s="20" t="str">
        <f>IF($A82="","",'Fig 2 Somersault, Back Tuck'!H83)</f>
        <v/>
      </c>
      <c r="H82" s="20" t="str">
        <f>IF($A82="","",'Fig 3 Somersault, Front Pike'!H83)</f>
        <v/>
      </c>
      <c r="I82" s="20" t="str">
        <f>IF($A82="","",'Fig 4 Optional'!H83)</f>
        <v/>
      </c>
      <c r="J82" s="8" t="str">
        <f>IF($A82="","",'Fig 1 Ballet Leg'!I83+'Fig 2 Somersault, Back Tuck'!I83+'Fig 3 Somersault, Front Pike'!I83+'Fig 4 Optional'!I83)</f>
        <v/>
      </c>
      <c r="K82" s="64" t="str">
        <f t="shared" si="8"/>
        <v/>
      </c>
      <c r="AX82" s="1">
        <v>80</v>
      </c>
      <c r="AY82" s="1">
        <v>0</v>
      </c>
    </row>
    <row r="83" spans="1:51" x14ac:dyDescent="0.25">
      <c r="A83" s="4" t="str">
        <f>IF(Draw!E83=0,"",Draw!E83)</f>
        <v/>
      </c>
      <c r="B83"/>
      <c r="C83"/>
      <c r="D83" s="15" t="str">
        <f t="shared" si="6"/>
        <v/>
      </c>
      <c r="E83" s="63" t="str">
        <f t="shared" si="7"/>
        <v/>
      </c>
      <c r="F83" s="20" t="str">
        <f>IF($A83="","",'Fig 1 Ballet Leg'!H84)</f>
        <v/>
      </c>
      <c r="G83" s="20" t="str">
        <f>IF($A83="","",'Fig 2 Somersault, Back Tuck'!H84)</f>
        <v/>
      </c>
      <c r="H83" s="20" t="str">
        <f>IF($A83="","",'Fig 3 Somersault, Front Pike'!H84)</f>
        <v/>
      </c>
      <c r="I83" s="20" t="str">
        <f>IF($A83="","",'Fig 4 Optional'!H84)</f>
        <v/>
      </c>
      <c r="J83" s="8" t="str">
        <f>IF($A83="","",'Fig 1 Ballet Leg'!I84+'Fig 2 Somersault, Back Tuck'!I84+'Fig 3 Somersault, Front Pike'!I84+'Fig 4 Optional'!I84)</f>
        <v/>
      </c>
      <c r="K83" s="64" t="str">
        <f t="shared" si="8"/>
        <v/>
      </c>
      <c r="AX83" s="1">
        <v>81</v>
      </c>
      <c r="AY83" s="1">
        <v>0</v>
      </c>
    </row>
    <row r="84" spans="1:51" x14ac:dyDescent="0.25">
      <c r="A84" s="4" t="str">
        <f>IF(Draw!E84=0,"",Draw!E84)</f>
        <v/>
      </c>
      <c r="B84"/>
      <c r="C84"/>
      <c r="D84" s="15" t="str">
        <f t="shared" si="6"/>
        <v/>
      </c>
      <c r="E84" s="63" t="str">
        <f t="shared" si="7"/>
        <v/>
      </c>
      <c r="F84" s="20" t="str">
        <f>IF($A84="","",'Fig 1 Ballet Leg'!H85)</f>
        <v/>
      </c>
      <c r="G84" s="20" t="str">
        <f>IF($A84="","",'Fig 2 Somersault, Back Tuck'!H85)</f>
        <v/>
      </c>
      <c r="H84" s="20" t="str">
        <f>IF($A84="","",'Fig 3 Somersault, Front Pike'!H85)</f>
        <v/>
      </c>
      <c r="I84" s="20" t="str">
        <f>IF($A84="","",'Fig 4 Optional'!H85)</f>
        <v/>
      </c>
      <c r="J84" s="8" t="str">
        <f>IF($A84="","",'Fig 1 Ballet Leg'!I85+'Fig 2 Somersault, Back Tuck'!I85+'Fig 3 Somersault, Front Pike'!I85+'Fig 4 Optional'!I85)</f>
        <v/>
      </c>
      <c r="K84" s="64" t="str">
        <f t="shared" si="8"/>
        <v/>
      </c>
      <c r="AX84" s="1">
        <v>82</v>
      </c>
      <c r="AY84" s="1">
        <v>0</v>
      </c>
    </row>
    <row r="85" spans="1:51" x14ac:dyDescent="0.25">
      <c r="A85" s="4" t="str">
        <f>IF(Draw!E85=0,"",Draw!E85)</f>
        <v/>
      </c>
      <c r="B85"/>
      <c r="C85"/>
      <c r="D85" s="15" t="str">
        <f t="shared" si="6"/>
        <v/>
      </c>
      <c r="E85" s="63" t="str">
        <f t="shared" si="7"/>
        <v/>
      </c>
      <c r="F85" s="20" t="str">
        <f>IF($A85="","",'Fig 1 Ballet Leg'!H86)</f>
        <v/>
      </c>
      <c r="G85" s="20" t="str">
        <f>IF($A85="","",'Fig 2 Somersault, Back Tuck'!H86)</f>
        <v/>
      </c>
      <c r="H85" s="20" t="str">
        <f>IF($A85="","",'Fig 3 Somersault, Front Pike'!H86)</f>
        <v/>
      </c>
      <c r="I85" s="20" t="str">
        <f>IF($A85="","",'Fig 4 Optional'!H86)</f>
        <v/>
      </c>
      <c r="J85" s="8" t="str">
        <f>IF($A85="","",'Fig 1 Ballet Leg'!I86+'Fig 2 Somersault, Back Tuck'!I86+'Fig 3 Somersault, Front Pike'!I86+'Fig 4 Optional'!I86)</f>
        <v/>
      </c>
      <c r="K85" s="64" t="str">
        <f t="shared" si="8"/>
        <v/>
      </c>
      <c r="AX85" s="1">
        <v>83</v>
      </c>
      <c r="AY85" s="1">
        <v>0</v>
      </c>
    </row>
    <row r="86" spans="1:51" x14ac:dyDescent="0.25">
      <c r="A86" s="4" t="str">
        <f>IF(Draw!E86=0,"",Draw!E86)</f>
        <v/>
      </c>
      <c r="B86"/>
      <c r="C86"/>
      <c r="D86" s="15" t="str">
        <f t="shared" si="6"/>
        <v/>
      </c>
      <c r="E86" s="63" t="str">
        <f t="shared" si="7"/>
        <v/>
      </c>
      <c r="F86" s="20" t="str">
        <f>IF($A86="","",'Fig 1 Ballet Leg'!H87)</f>
        <v/>
      </c>
      <c r="G86" s="20" t="str">
        <f>IF($A86="","",'Fig 2 Somersault, Back Tuck'!H87)</f>
        <v/>
      </c>
      <c r="H86" s="20" t="str">
        <f>IF($A86="","",'Fig 3 Somersault, Front Pike'!H87)</f>
        <v/>
      </c>
      <c r="I86" s="20" t="str">
        <f>IF($A86="","",'Fig 4 Optional'!H87)</f>
        <v/>
      </c>
      <c r="J86" s="8" t="str">
        <f>IF($A86="","",'Fig 1 Ballet Leg'!I87+'Fig 2 Somersault, Back Tuck'!I87+'Fig 3 Somersault, Front Pike'!I87+'Fig 4 Optional'!I87)</f>
        <v/>
      </c>
      <c r="K86" s="64" t="str">
        <f t="shared" si="8"/>
        <v/>
      </c>
      <c r="AX86" s="1">
        <v>84</v>
      </c>
      <c r="AY86" s="1">
        <v>0</v>
      </c>
    </row>
    <row r="87" spans="1:51" x14ac:dyDescent="0.25">
      <c r="A87" s="4" t="str">
        <f>IF(Draw!E87=0,"",Draw!E87)</f>
        <v/>
      </c>
      <c r="B87"/>
      <c r="C87"/>
      <c r="D87" s="15" t="str">
        <f t="shared" si="6"/>
        <v/>
      </c>
      <c r="E87" s="63" t="str">
        <f t="shared" si="7"/>
        <v/>
      </c>
      <c r="F87" s="20" t="str">
        <f>IF($A87="","",'Fig 1 Ballet Leg'!H88)</f>
        <v/>
      </c>
      <c r="G87" s="20" t="str">
        <f>IF($A87="","",'Fig 2 Somersault, Back Tuck'!H88)</f>
        <v/>
      </c>
      <c r="H87" s="20" t="str">
        <f>IF($A87="","",'Fig 3 Somersault, Front Pike'!H88)</f>
        <v/>
      </c>
      <c r="I87" s="20" t="str">
        <f>IF($A87="","",'Fig 4 Optional'!H88)</f>
        <v/>
      </c>
      <c r="J87" s="8" t="str">
        <f>IF($A87="","",'Fig 1 Ballet Leg'!I88+'Fig 2 Somersault, Back Tuck'!I88+'Fig 3 Somersault, Front Pike'!I88+'Fig 4 Optional'!I88)</f>
        <v/>
      </c>
      <c r="K87" s="64" t="str">
        <f t="shared" si="8"/>
        <v/>
      </c>
      <c r="AX87" s="1">
        <v>85</v>
      </c>
      <c r="AY87" s="1">
        <v>0</v>
      </c>
    </row>
    <row r="88" spans="1:51" x14ac:dyDescent="0.25">
      <c r="A88" s="4" t="str">
        <f>IF(Draw!E88=0,"",Draw!E88)</f>
        <v/>
      </c>
      <c r="B88"/>
      <c r="C88"/>
      <c r="D88" s="15" t="str">
        <f t="shared" si="6"/>
        <v/>
      </c>
      <c r="E88" s="63" t="str">
        <f t="shared" si="7"/>
        <v/>
      </c>
      <c r="F88" s="20" t="str">
        <f>IF($A88="","",'Fig 1 Ballet Leg'!H89)</f>
        <v/>
      </c>
      <c r="G88" s="20" t="str">
        <f>IF($A88="","",'Fig 2 Somersault, Back Tuck'!H89)</f>
        <v/>
      </c>
      <c r="H88" s="20" t="str">
        <f>IF($A88="","",'Fig 3 Somersault, Front Pike'!H89)</f>
        <v/>
      </c>
      <c r="I88" s="20" t="str">
        <f>IF($A88="","",'Fig 4 Optional'!H89)</f>
        <v/>
      </c>
      <c r="J88" s="8" t="str">
        <f>IF($A88="","",'Fig 1 Ballet Leg'!I89+'Fig 2 Somersault, Back Tuck'!I89+'Fig 3 Somersault, Front Pike'!I89+'Fig 4 Optional'!I89)</f>
        <v/>
      </c>
      <c r="K88" s="64" t="str">
        <f t="shared" si="8"/>
        <v/>
      </c>
      <c r="AX88" s="1">
        <v>86</v>
      </c>
      <c r="AY88" s="1">
        <v>0</v>
      </c>
    </row>
    <row r="89" spans="1:51" x14ac:dyDescent="0.25">
      <c r="A89" s="4" t="str">
        <f>IF(Draw!E89=0,"",Draw!E89)</f>
        <v/>
      </c>
      <c r="B89"/>
      <c r="C89"/>
      <c r="D89" s="15" t="str">
        <f t="shared" si="6"/>
        <v/>
      </c>
      <c r="E89" s="63" t="str">
        <f t="shared" si="7"/>
        <v/>
      </c>
      <c r="F89" s="20" t="str">
        <f>IF($A89="","",'Fig 1 Ballet Leg'!H90)</f>
        <v/>
      </c>
      <c r="G89" s="20" t="str">
        <f>IF($A89="","",'Fig 2 Somersault, Back Tuck'!H90)</f>
        <v/>
      </c>
      <c r="H89" s="20" t="str">
        <f>IF($A89="","",'Fig 3 Somersault, Front Pike'!H90)</f>
        <v/>
      </c>
      <c r="I89" s="20" t="str">
        <f>IF($A89="","",'Fig 4 Optional'!H90)</f>
        <v/>
      </c>
      <c r="J89" s="8" t="str">
        <f>IF($A89="","",'Fig 1 Ballet Leg'!I90+'Fig 2 Somersault, Back Tuck'!I90+'Fig 3 Somersault, Front Pike'!I90+'Fig 4 Optional'!I90)</f>
        <v/>
      </c>
      <c r="K89" s="64" t="str">
        <f t="shared" si="8"/>
        <v/>
      </c>
      <c r="AX89" s="1">
        <v>87</v>
      </c>
      <c r="AY89" s="1">
        <v>0</v>
      </c>
    </row>
    <row r="90" spans="1:51" x14ac:dyDescent="0.25">
      <c r="A90" s="4" t="str">
        <f>IF(Draw!E90=0,"",Draw!E90)</f>
        <v/>
      </c>
      <c r="B90"/>
      <c r="C90"/>
      <c r="D90" s="15" t="str">
        <f t="shared" si="6"/>
        <v/>
      </c>
      <c r="E90" s="63" t="str">
        <f t="shared" si="7"/>
        <v/>
      </c>
      <c r="F90" s="20" t="str">
        <f>IF($A90="","",'Fig 1 Ballet Leg'!H91)</f>
        <v/>
      </c>
      <c r="G90" s="20" t="str">
        <f>IF($A90="","",'Fig 2 Somersault, Back Tuck'!H91)</f>
        <v/>
      </c>
      <c r="H90" s="20" t="str">
        <f>IF($A90="","",'Fig 3 Somersault, Front Pike'!H91)</f>
        <v/>
      </c>
      <c r="I90" s="20" t="str">
        <f>IF($A90="","",'Fig 4 Optional'!H91)</f>
        <v/>
      </c>
      <c r="J90" s="8" t="str">
        <f>IF($A90="","",'Fig 1 Ballet Leg'!I91+'Fig 2 Somersault, Back Tuck'!I91+'Fig 3 Somersault, Front Pike'!I91+'Fig 4 Optional'!I91)</f>
        <v/>
      </c>
      <c r="K90" s="64" t="str">
        <f t="shared" si="8"/>
        <v/>
      </c>
      <c r="AX90" s="1">
        <v>88</v>
      </c>
      <c r="AY90" s="1">
        <v>0</v>
      </c>
    </row>
    <row r="91" spans="1:51" x14ac:dyDescent="0.25">
      <c r="A91" s="4" t="str">
        <f>IF(Draw!E91=0,"",Draw!E91)</f>
        <v/>
      </c>
      <c r="B91"/>
      <c r="C91"/>
      <c r="D91" s="15" t="str">
        <f t="shared" si="6"/>
        <v/>
      </c>
      <c r="E91" s="63" t="str">
        <f t="shared" si="7"/>
        <v/>
      </c>
      <c r="F91" s="20" t="str">
        <f>IF($A91="","",'Fig 1 Ballet Leg'!H92)</f>
        <v/>
      </c>
      <c r="G91" s="20" t="str">
        <f>IF($A91="","",'Fig 2 Somersault, Back Tuck'!H92)</f>
        <v/>
      </c>
      <c r="H91" s="20" t="str">
        <f>IF($A91="","",'Fig 3 Somersault, Front Pike'!H92)</f>
        <v/>
      </c>
      <c r="I91" s="20" t="str">
        <f>IF($A91="","",'Fig 4 Optional'!H92)</f>
        <v/>
      </c>
      <c r="J91" s="8" t="str">
        <f>IF($A91="","",'Fig 1 Ballet Leg'!I92+'Fig 2 Somersault, Back Tuck'!I92+'Fig 3 Somersault, Front Pike'!I92+'Fig 4 Optional'!I92)</f>
        <v/>
      </c>
      <c r="K91" s="64" t="str">
        <f t="shared" si="8"/>
        <v/>
      </c>
      <c r="AX91" s="1">
        <v>89</v>
      </c>
      <c r="AY91" s="1">
        <v>0</v>
      </c>
    </row>
    <row r="92" spans="1:51" x14ac:dyDescent="0.25">
      <c r="A92" s="4" t="str">
        <f>IF(Draw!E92=0,"",Draw!E92)</f>
        <v/>
      </c>
      <c r="B92"/>
      <c r="C92"/>
      <c r="D92" s="15" t="str">
        <f t="shared" si="6"/>
        <v/>
      </c>
      <c r="E92" s="63" t="str">
        <f t="shared" si="7"/>
        <v/>
      </c>
      <c r="F92" s="20" t="str">
        <f>IF($A92="","",'Fig 1 Ballet Leg'!H93)</f>
        <v/>
      </c>
      <c r="G92" s="20" t="str">
        <f>IF($A92="","",'Fig 2 Somersault, Back Tuck'!H93)</f>
        <v/>
      </c>
      <c r="H92" s="20" t="str">
        <f>IF($A92="","",'Fig 3 Somersault, Front Pike'!H93)</f>
        <v/>
      </c>
      <c r="I92" s="20" t="str">
        <f>IF($A92="","",'Fig 4 Optional'!H93)</f>
        <v/>
      </c>
      <c r="J92" s="8" t="str">
        <f>IF($A92="","",'Fig 1 Ballet Leg'!I93+'Fig 2 Somersault, Back Tuck'!I93+'Fig 3 Somersault, Front Pike'!I93+'Fig 4 Optional'!I93)</f>
        <v/>
      </c>
      <c r="K92" s="64" t="str">
        <f t="shared" si="8"/>
        <v/>
      </c>
      <c r="AX92" s="1">
        <v>90</v>
      </c>
      <c r="AY92" s="1">
        <v>0</v>
      </c>
    </row>
    <row r="93" spans="1:51" x14ac:dyDescent="0.25">
      <c r="A93" s="4" t="str">
        <f>IF(Draw!E93=0,"",Draw!E93)</f>
        <v/>
      </c>
      <c r="B93"/>
      <c r="C93"/>
      <c r="D93" s="15" t="str">
        <f t="shared" si="6"/>
        <v/>
      </c>
      <c r="E93" s="63" t="str">
        <f t="shared" si="7"/>
        <v/>
      </c>
      <c r="F93" s="20" t="str">
        <f>IF($A93="","",'Fig 1 Ballet Leg'!H94)</f>
        <v/>
      </c>
      <c r="G93" s="20" t="str">
        <f>IF($A93="","",'Fig 2 Somersault, Back Tuck'!H94)</f>
        <v/>
      </c>
      <c r="H93" s="20" t="str">
        <f>IF($A93="","",'Fig 3 Somersault, Front Pike'!H94)</f>
        <v/>
      </c>
      <c r="I93" s="20" t="str">
        <f>IF($A93="","",'Fig 4 Optional'!H94)</f>
        <v/>
      </c>
      <c r="J93" s="8" t="str">
        <f>IF($A93="","",'Fig 1 Ballet Leg'!I94+'Fig 2 Somersault, Back Tuck'!I94+'Fig 3 Somersault, Front Pike'!I94+'Fig 4 Optional'!I94)</f>
        <v/>
      </c>
      <c r="K93" s="64" t="str">
        <f t="shared" si="8"/>
        <v/>
      </c>
      <c r="AX93" s="1">
        <v>91</v>
      </c>
      <c r="AY93" s="1">
        <v>0</v>
      </c>
    </row>
    <row r="94" spans="1:51" x14ac:dyDescent="0.25">
      <c r="A94" s="4" t="str">
        <f>IF(Draw!E94=0,"",Draw!E94)</f>
        <v/>
      </c>
      <c r="B94"/>
      <c r="C94"/>
      <c r="D94" s="15" t="str">
        <f t="shared" si="6"/>
        <v/>
      </c>
      <c r="E94" s="63" t="str">
        <f t="shared" si="7"/>
        <v/>
      </c>
      <c r="F94" s="20" t="str">
        <f>IF($A94="","",'Fig 1 Ballet Leg'!H95)</f>
        <v/>
      </c>
      <c r="G94" s="20" t="str">
        <f>IF($A94="","",'Fig 2 Somersault, Back Tuck'!H95)</f>
        <v/>
      </c>
      <c r="H94" s="20" t="str">
        <f>IF($A94="","",'Fig 3 Somersault, Front Pike'!H95)</f>
        <v/>
      </c>
      <c r="I94" s="20" t="str">
        <f>IF($A94="","",'Fig 4 Optional'!H95)</f>
        <v/>
      </c>
      <c r="J94" s="8" t="str">
        <f>IF($A94="","",'Fig 1 Ballet Leg'!I95+'Fig 2 Somersault, Back Tuck'!I95+'Fig 3 Somersault, Front Pike'!I95+'Fig 4 Optional'!I95)</f>
        <v/>
      </c>
      <c r="K94" s="64" t="str">
        <f t="shared" si="8"/>
        <v/>
      </c>
      <c r="AX94" s="1">
        <v>92</v>
      </c>
      <c r="AY94" s="1">
        <v>0</v>
      </c>
    </row>
    <row r="95" spans="1:51" x14ac:dyDescent="0.25">
      <c r="A95" s="4" t="str">
        <f>IF(Draw!E95=0,"",Draw!E95)</f>
        <v/>
      </c>
      <c r="B95"/>
      <c r="C95"/>
      <c r="D95" s="15" t="str">
        <f t="shared" si="6"/>
        <v/>
      </c>
      <c r="E95" s="63" t="str">
        <f t="shared" si="7"/>
        <v/>
      </c>
      <c r="F95" s="20" t="str">
        <f>IF($A95="","",'Fig 1 Ballet Leg'!H96)</f>
        <v/>
      </c>
      <c r="G95" s="20" t="str">
        <f>IF($A95="","",'Fig 2 Somersault, Back Tuck'!H96)</f>
        <v/>
      </c>
      <c r="H95" s="20" t="str">
        <f>IF($A95="","",'Fig 3 Somersault, Front Pike'!H96)</f>
        <v/>
      </c>
      <c r="I95" s="20" t="str">
        <f>IF($A95="","",'Fig 4 Optional'!H96)</f>
        <v/>
      </c>
      <c r="J95" s="8" t="str">
        <f>IF($A95="","",'Fig 1 Ballet Leg'!I96+'Fig 2 Somersault, Back Tuck'!I96+'Fig 3 Somersault, Front Pike'!I96+'Fig 4 Optional'!I96)</f>
        <v/>
      </c>
      <c r="K95" s="64" t="str">
        <f t="shared" si="8"/>
        <v/>
      </c>
      <c r="AX95" s="1">
        <v>93</v>
      </c>
      <c r="AY95" s="1">
        <v>0</v>
      </c>
    </row>
    <row r="96" spans="1:51" x14ac:dyDescent="0.25">
      <c r="A96" s="4" t="str">
        <f>IF(Draw!E96=0,"",Draw!E96)</f>
        <v/>
      </c>
      <c r="B96"/>
      <c r="C96"/>
      <c r="D96" s="15" t="str">
        <f t="shared" si="6"/>
        <v/>
      </c>
      <c r="E96" s="63" t="str">
        <f t="shared" si="7"/>
        <v/>
      </c>
      <c r="F96" s="20" t="str">
        <f>IF($A96="","",'Fig 1 Ballet Leg'!H97)</f>
        <v/>
      </c>
      <c r="G96" s="20" t="str">
        <f>IF($A96="","",'Fig 2 Somersault, Back Tuck'!H97)</f>
        <v/>
      </c>
      <c r="H96" s="20" t="str">
        <f>IF($A96="","",'Fig 3 Somersault, Front Pike'!H97)</f>
        <v/>
      </c>
      <c r="I96" s="20" t="str">
        <f>IF($A96="","",'Fig 4 Optional'!H97)</f>
        <v/>
      </c>
      <c r="J96" s="8" t="str">
        <f>IF($A96="","",'Fig 1 Ballet Leg'!I97+'Fig 2 Somersault, Back Tuck'!I97+'Fig 3 Somersault, Front Pike'!I97+'Fig 4 Optional'!I97)</f>
        <v/>
      </c>
      <c r="K96" s="64" t="str">
        <f t="shared" si="8"/>
        <v/>
      </c>
      <c r="AX96" s="1">
        <v>94</v>
      </c>
      <c r="AY96" s="1">
        <v>0</v>
      </c>
    </row>
    <row r="97" spans="1:51" x14ac:dyDescent="0.25">
      <c r="A97" s="4" t="str">
        <f>IF(Draw!E97=0,"",Draw!E97)</f>
        <v/>
      </c>
      <c r="B97"/>
      <c r="C97"/>
      <c r="D97" s="15" t="str">
        <f t="shared" si="6"/>
        <v/>
      </c>
      <c r="E97" s="63" t="str">
        <f t="shared" si="7"/>
        <v/>
      </c>
      <c r="F97" s="20" t="str">
        <f>IF($A97="","",'Fig 1 Ballet Leg'!H98)</f>
        <v/>
      </c>
      <c r="G97" s="20" t="str">
        <f>IF($A97="","",'Fig 2 Somersault, Back Tuck'!H98)</f>
        <v/>
      </c>
      <c r="H97" s="20" t="str">
        <f>IF($A97="","",'Fig 3 Somersault, Front Pike'!H98)</f>
        <v/>
      </c>
      <c r="I97" s="20" t="str">
        <f>IF($A97="","",'Fig 4 Optional'!H98)</f>
        <v/>
      </c>
      <c r="J97" s="8" t="str">
        <f>IF($A97="","",'Fig 1 Ballet Leg'!I98+'Fig 2 Somersault, Back Tuck'!I98+'Fig 3 Somersault, Front Pike'!I98+'Fig 4 Optional'!I98)</f>
        <v/>
      </c>
      <c r="K97" s="64" t="str">
        <f t="shared" si="8"/>
        <v/>
      </c>
      <c r="AX97" s="1">
        <v>95</v>
      </c>
      <c r="AY97" s="1">
        <v>0</v>
      </c>
    </row>
    <row r="98" spans="1:51" x14ac:dyDescent="0.25">
      <c r="A98" s="4" t="str">
        <f>IF(Draw!E98=0,"",Draw!E98)</f>
        <v/>
      </c>
      <c r="B98"/>
      <c r="C98"/>
      <c r="D98" s="15" t="str">
        <f t="shared" si="6"/>
        <v/>
      </c>
      <c r="E98" s="63" t="str">
        <f t="shared" si="7"/>
        <v/>
      </c>
      <c r="F98" s="20" t="str">
        <f>IF($A98="","",'Fig 1 Ballet Leg'!H99)</f>
        <v/>
      </c>
      <c r="G98" s="20" t="str">
        <f>IF($A98="","",'Fig 2 Somersault, Back Tuck'!H99)</f>
        <v/>
      </c>
      <c r="H98" s="20" t="str">
        <f>IF($A98="","",'Fig 3 Somersault, Front Pike'!H99)</f>
        <v/>
      </c>
      <c r="I98" s="20" t="str">
        <f>IF($A98="","",'Fig 4 Optional'!H99)</f>
        <v/>
      </c>
      <c r="J98" s="8" t="str">
        <f>IF($A98="","",'Fig 1 Ballet Leg'!I99+'Fig 2 Somersault, Back Tuck'!I99+'Fig 3 Somersault, Front Pike'!I99+'Fig 4 Optional'!I99)</f>
        <v/>
      </c>
      <c r="K98" s="64" t="str">
        <f t="shared" si="8"/>
        <v/>
      </c>
      <c r="AX98" s="1">
        <v>96</v>
      </c>
      <c r="AY98" s="1">
        <v>0</v>
      </c>
    </row>
    <row r="99" spans="1:51" x14ac:dyDescent="0.25">
      <c r="A99" s="4" t="str">
        <f>IF(Draw!E99=0,"",Draw!E99)</f>
        <v/>
      </c>
      <c r="B99"/>
      <c r="C99"/>
      <c r="D99" s="15" t="str">
        <f t="shared" si="6"/>
        <v/>
      </c>
      <c r="E99" s="63" t="str">
        <f t="shared" si="7"/>
        <v/>
      </c>
      <c r="F99" s="20" t="str">
        <f>IF($A99="","",'Fig 1 Ballet Leg'!H100)</f>
        <v/>
      </c>
      <c r="G99" s="20" t="str">
        <f>IF($A99="","",'Fig 2 Somersault, Back Tuck'!H100)</f>
        <v/>
      </c>
      <c r="H99" s="20" t="str">
        <f>IF($A99="","",'Fig 3 Somersault, Front Pike'!H100)</f>
        <v/>
      </c>
      <c r="I99" s="20" t="str">
        <f>IF($A99="","",'Fig 4 Optional'!H100)</f>
        <v/>
      </c>
      <c r="J99" s="8" t="str">
        <f>IF($A99="","",'Fig 1 Ballet Leg'!I100+'Fig 2 Somersault, Back Tuck'!I100+'Fig 3 Somersault, Front Pike'!I100+'Fig 4 Optional'!I100)</f>
        <v/>
      </c>
      <c r="K99" s="64" t="str">
        <f t="shared" si="8"/>
        <v/>
      </c>
      <c r="AX99" s="1">
        <v>97</v>
      </c>
      <c r="AY99" s="1">
        <v>0</v>
      </c>
    </row>
    <row r="100" spans="1:51" x14ac:dyDescent="0.25">
      <c r="A100" s="4" t="str">
        <f>IF(Draw!E100=0,"",Draw!E100)</f>
        <v/>
      </c>
      <c r="B100"/>
      <c r="C100"/>
      <c r="D100" s="15" t="str">
        <f t="shared" si="6"/>
        <v/>
      </c>
      <c r="E100" s="63" t="str">
        <f t="shared" si="7"/>
        <v/>
      </c>
      <c r="F100" s="20" t="str">
        <f>IF($A100="","",'Fig 1 Ballet Leg'!H101)</f>
        <v/>
      </c>
      <c r="G100" s="20" t="str">
        <f>IF($A100="","",'Fig 2 Somersault, Back Tuck'!H101)</f>
        <v/>
      </c>
      <c r="H100" s="20" t="str">
        <f>IF($A100="","",'Fig 3 Somersault, Front Pike'!H101)</f>
        <v/>
      </c>
      <c r="I100" s="20" t="str">
        <f>IF($A100="","",'Fig 4 Optional'!H101)</f>
        <v/>
      </c>
      <c r="J100" s="8" t="str">
        <f>IF($A100="","",'Fig 1 Ballet Leg'!I101+'Fig 2 Somersault, Back Tuck'!I101+'Fig 3 Somersault, Front Pike'!I101+'Fig 4 Optional'!I101)</f>
        <v/>
      </c>
      <c r="K100" s="64" t="str">
        <f t="shared" si="8"/>
        <v/>
      </c>
      <c r="AX100" s="1">
        <v>98</v>
      </c>
      <c r="AY100" s="1">
        <v>0</v>
      </c>
    </row>
    <row r="101" spans="1:51" x14ac:dyDescent="0.25">
      <c r="A101" s="4" t="str">
        <f>IF(Draw!E101=0,"",Draw!E101)</f>
        <v/>
      </c>
      <c r="B101"/>
      <c r="C101"/>
      <c r="D101" s="15" t="str">
        <f t="shared" si="6"/>
        <v/>
      </c>
      <c r="E101" s="63" t="str">
        <f t="shared" si="7"/>
        <v/>
      </c>
      <c r="F101" s="20" t="str">
        <f>IF($A101="","",'Fig 1 Ballet Leg'!H102)</f>
        <v/>
      </c>
      <c r="G101" s="20" t="str">
        <f>IF($A101="","",'Fig 2 Somersault, Back Tuck'!H102)</f>
        <v/>
      </c>
      <c r="H101" s="20" t="str">
        <f>IF($A101="","",'Fig 3 Somersault, Front Pike'!H102)</f>
        <v/>
      </c>
      <c r="I101" s="20" t="str">
        <f>IF($A101="","",'Fig 4 Optional'!H102)</f>
        <v/>
      </c>
      <c r="J101" s="8" t="str">
        <f>IF($A101="","",'Fig 1 Ballet Leg'!I102+'Fig 2 Somersault, Back Tuck'!I102+'Fig 3 Somersault, Front Pike'!I102+'Fig 4 Optional'!I102)</f>
        <v/>
      </c>
      <c r="K101" s="64" t="str">
        <f t="shared" si="8"/>
        <v/>
      </c>
      <c r="AX101" s="1">
        <v>99</v>
      </c>
      <c r="AY101" s="1">
        <v>0</v>
      </c>
    </row>
    <row r="102" spans="1:51" x14ac:dyDescent="0.25">
      <c r="A102" s="4" t="str">
        <f>IF(Draw!E102=0,"",Draw!E102)</f>
        <v/>
      </c>
      <c r="B102"/>
      <c r="C102"/>
      <c r="D102" s="15" t="str">
        <f t="shared" si="6"/>
        <v/>
      </c>
      <c r="E102" s="63" t="str">
        <f t="shared" si="7"/>
        <v/>
      </c>
      <c r="F102" s="20" t="str">
        <f>IF($A102="","",'Fig 1 Ballet Leg'!H103)</f>
        <v/>
      </c>
      <c r="G102" s="20" t="str">
        <f>IF($A102="","",'Fig 2 Somersault, Back Tuck'!H103)</f>
        <v/>
      </c>
      <c r="H102" s="20" t="str">
        <f>IF($A102="","",'Fig 3 Somersault, Front Pike'!H103)</f>
        <v/>
      </c>
      <c r="I102" s="20" t="str">
        <f>IF($A102="","",'Fig 4 Optional'!H103)</f>
        <v/>
      </c>
      <c r="J102" s="8" t="str">
        <f>IF($A102="","",'Fig 1 Ballet Leg'!I103+'Fig 2 Somersault, Back Tuck'!I103+'Fig 3 Somersault, Front Pike'!I103+'Fig 4 Optional'!I103)</f>
        <v/>
      </c>
      <c r="K102" s="64" t="str">
        <f t="shared" si="8"/>
        <v/>
      </c>
      <c r="AX102" s="1">
        <v>100</v>
      </c>
      <c r="AY102" s="1">
        <v>0</v>
      </c>
    </row>
    <row r="103" spans="1:51" x14ac:dyDescent="0.25">
      <c r="A103" s="4" t="str">
        <f>IF(Draw!E103=0,"",Draw!E103)</f>
        <v/>
      </c>
      <c r="B103"/>
      <c r="C103"/>
      <c r="D103" s="15" t="str">
        <f t="shared" si="6"/>
        <v/>
      </c>
      <c r="E103" s="63" t="str">
        <f t="shared" si="7"/>
        <v/>
      </c>
      <c r="F103" s="20" t="str">
        <f>IF($A103="","",'Fig 1 Ballet Leg'!H104)</f>
        <v/>
      </c>
      <c r="G103" s="20" t="str">
        <f>IF($A103="","",'Fig 2 Somersault, Back Tuck'!H104)</f>
        <v/>
      </c>
      <c r="H103" s="20" t="str">
        <f>IF($A103="","",'Fig 3 Somersault, Front Pike'!H104)</f>
        <v/>
      </c>
      <c r="I103" s="20" t="str">
        <f>IF($A103="","",'Fig 4 Optional'!H104)</f>
        <v/>
      </c>
      <c r="J103" s="8" t="str">
        <f>IF($A103="","",'Fig 1 Ballet Leg'!I104+'Fig 2 Somersault, Back Tuck'!I104+'Fig 3 Somersault, Front Pike'!I104+'Fig 4 Optional'!I104)</f>
        <v/>
      </c>
      <c r="K103" s="64" t="str">
        <f t="shared" si="8"/>
        <v/>
      </c>
    </row>
    <row r="104" spans="1:51" x14ac:dyDescent="0.25">
      <c r="A104" s="4" t="str">
        <f>IF(Draw!E104=0,"",Draw!E104)</f>
        <v/>
      </c>
      <c r="B104"/>
      <c r="C104"/>
      <c r="D104" s="15" t="str">
        <f t="shared" si="6"/>
        <v/>
      </c>
      <c r="E104" s="63" t="str">
        <f t="shared" si="7"/>
        <v/>
      </c>
      <c r="F104" s="20" t="str">
        <f>IF($A104="","",'Fig 1 Ballet Leg'!H105)</f>
        <v/>
      </c>
      <c r="G104" s="20" t="str">
        <f>IF($A104="","",'Fig 2 Somersault, Back Tuck'!H105)</f>
        <v/>
      </c>
      <c r="H104" s="20" t="str">
        <f>IF($A104="","",'Fig 3 Somersault, Front Pike'!H105)</f>
        <v/>
      </c>
      <c r="I104" s="20" t="str">
        <f>IF($A104="","",'Fig 4 Optional'!H105)</f>
        <v/>
      </c>
      <c r="J104" s="8" t="str">
        <f>IF($A104="","",'Fig 1 Ballet Leg'!I105+'Fig 2 Somersault, Back Tuck'!I105+'Fig 3 Somersault, Front Pike'!I105+'Fig 4 Optional'!I105)</f>
        <v/>
      </c>
      <c r="K104" s="64" t="str">
        <f t="shared" si="8"/>
        <v/>
      </c>
    </row>
    <row r="105" spans="1:51" x14ac:dyDescent="0.25">
      <c r="A105" s="4" t="str">
        <f>IF(Draw!E105=0,"",Draw!E105)</f>
        <v/>
      </c>
      <c r="B105"/>
      <c r="C105"/>
      <c r="D105" s="15" t="str">
        <f t="shared" si="6"/>
        <v/>
      </c>
      <c r="E105" s="63" t="str">
        <f t="shared" si="7"/>
        <v/>
      </c>
      <c r="F105" s="20" t="str">
        <f>IF($A105="","",'Fig 1 Ballet Leg'!H106)</f>
        <v/>
      </c>
      <c r="G105" s="20" t="str">
        <f>IF($A105="","",'Fig 2 Somersault, Back Tuck'!H106)</f>
        <v/>
      </c>
      <c r="H105" s="20" t="str">
        <f>IF($A105="","",'Fig 3 Somersault, Front Pike'!H106)</f>
        <v/>
      </c>
      <c r="I105" s="20" t="str">
        <f>IF($A105="","",'Fig 4 Optional'!H106)</f>
        <v/>
      </c>
      <c r="J105" s="8" t="str">
        <f>IF($A105="","",'Fig 1 Ballet Leg'!I106+'Fig 2 Somersault, Back Tuck'!I106+'Fig 3 Somersault, Front Pike'!I106+'Fig 4 Optional'!I106)</f>
        <v/>
      </c>
      <c r="K105" s="64" t="str">
        <f t="shared" si="8"/>
        <v/>
      </c>
    </row>
    <row r="106" spans="1:51" x14ac:dyDescent="0.25">
      <c r="A106" s="4" t="str">
        <f>IF(Draw!E106=0,"",Draw!E106)</f>
        <v/>
      </c>
      <c r="B106"/>
      <c r="C106"/>
      <c r="D106" s="15" t="str">
        <f t="shared" si="6"/>
        <v/>
      </c>
      <c r="E106" s="63" t="str">
        <f t="shared" si="7"/>
        <v/>
      </c>
      <c r="F106" s="20" t="str">
        <f>IF($A106="","",'Fig 1 Ballet Leg'!H107)</f>
        <v/>
      </c>
      <c r="G106" s="20" t="str">
        <f>IF($A106="","",'Fig 2 Somersault, Back Tuck'!H107)</f>
        <v/>
      </c>
      <c r="H106" s="20" t="str">
        <f>IF($A106="","",'Fig 3 Somersault, Front Pike'!H107)</f>
        <v/>
      </c>
      <c r="I106" s="20" t="str">
        <f>IF($A106="","",'Fig 4 Optional'!H107)</f>
        <v/>
      </c>
      <c r="J106" s="8" t="str">
        <f>IF($A106="","",'Fig 1 Ballet Leg'!I107+'Fig 2 Somersault, Back Tuck'!I107+'Fig 3 Somersault, Front Pike'!I107+'Fig 4 Optional'!I107)</f>
        <v/>
      </c>
      <c r="K106" s="64" t="str">
        <f t="shared" si="8"/>
        <v/>
      </c>
    </row>
    <row r="107" spans="1:51" x14ac:dyDescent="0.25">
      <c r="A107" s="4" t="str">
        <f>IF(Draw!E107=0,"",Draw!E107)</f>
        <v/>
      </c>
      <c r="B107"/>
      <c r="C107"/>
      <c r="D107" s="15" t="str">
        <f t="shared" si="6"/>
        <v/>
      </c>
      <c r="E107" s="63" t="str">
        <f t="shared" si="7"/>
        <v/>
      </c>
      <c r="F107" s="20" t="str">
        <f>IF($A107="","",'Fig 1 Ballet Leg'!H108)</f>
        <v/>
      </c>
      <c r="G107" s="20" t="str">
        <f>IF($A107="","",'Fig 2 Somersault, Back Tuck'!H108)</f>
        <v/>
      </c>
      <c r="H107" s="20" t="str">
        <f>IF($A107="","",'Fig 3 Somersault, Front Pike'!H108)</f>
        <v/>
      </c>
      <c r="I107" s="20" t="str">
        <f>IF($A107="","",'Fig 4 Optional'!H108)</f>
        <v/>
      </c>
      <c r="J107" s="8" t="str">
        <f>IF($A107="","",'Fig 1 Ballet Leg'!I108+'Fig 2 Somersault, Back Tuck'!I108+'Fig 3 Somersault, Front Pike'!I108+'Fig 4 Optional'!I108)</f>
        <v/>
      </c>
      <c r="K107" s="64" t="str">
        <f t="shared" si="8"/>
        <v/>
      </c>
    </row>
    <row r="108" spans="1:51" x14ac:dyDescent="0.25">
      <c r="A108" s="4" t="str">
        <f>IF(Draw!E108=0,"",Draw!E108)</f>
        <v/>
      </c>
      <c r="B108"/>
      <c r="C108"/>
      <c r="D108" s="15" t="str">
        <f t="shared" si="6"/>
        <v/>
      </c>
      <c r="E108" s="63" t="str">
        <f t="shared" si="7"/>
        <v/>
      </c>
      <c r="F108" s="20" t="str">
        <f>IF($A108="","",'Fig 1 Ballet Leg'!H109)</f>
        <v/>
      </c>
      <c r="G108" s="20" t="str">
        <f>IF($A108="","",'Fig 2 Somersault, Back Tuck'!H109)</f>
        <v/>
      </c>
      <c r="H108" s="20" t="str">
        <f>IF($A108="","",'Fig 3 Somersault, Front Pike'!H109)</f>
        <v/>
      </c>
      <c r="I108" s="20" t="str">
        <f>IF($A108="","",'Fig 4 Optional'!H109)</f>
        <v/>
      </c>
      <c r="J108" s="8" t="str">
        <f>IF($A108="","",'Fig 1 Ballet Leg'!I109+'Fig 2 Somersault, Back Tuck'!I109+'Fig 3 Somersault, Front Pike'!I109+'Fig 4 Optional'!I109)</f>
        <v/>
      </c>
      <c r="K108" s="64" t="str">
        <f t="shared" si="8"/>
        <v/>
      </c>
    </row>
    <row r="109" spans="1:51" x14ac:dyDescent="0.25">
      <c r="A109" s="4" t="str">
        <f>IF(Draw!E109=0,"",Draw!E109)</f>
        <v/>
      </c>
      <c r="B109"/>
      <c r="C109"/>
      <c r="D109" s="15" t="str">
        <f t="shared" si="6"/>
        <v/>
      </c>
      <c r="E109" s="63" t="str">
        <f t="shared" si="7"/>
        <v/>
      </c>
      <c r="F109" s="20" t="str">
        <f>IF($A109="","",'Fig 1 Ballet Leg'!H110)</f>
        <v/>
      </c>
      <c r="G109" s="20" t="str">
        <f>IF($A109="","",'Fig 2 Somersault, Back Tuck'!H110)</f>
        <v/>
      </c>
      <c r="H109" s="20" t="str">
        <f>IF($A109="","",'Fig 3 Somersault, Front Pike'!H110)</f>
        <v/>
      </c>
      <c r="I109" s="20" t="str">
        <f>IF($A109="","",'Fig 4 Optional'!H110)</f>
        <v/>
      </c>
      <c r="J109" s="8" t="str">
        <f>IF($A109="","",'Fig 1 Ballet Leg'!I110+'Fig 2 Somersault, Back Tuck'!I110+'Fig 3 Somersault, Front Pike'!I110+'Fig 4 Optional'!I110)</f>
        <v/>
      </c>
      <c r="K109" s="64" t="str">
        <f t="shared" si="8"/>
        <v/>
      </c>
    </row>
    <row r="110" spans="1:51" x14ac:dyDescent="0.25">
      <c r="A110" s="4" t="str">
        <f>IF(Draw!E110=0,"",Draw!E110)</f>
        <v/>
      </c>
      <c r="B110"/>
      <c r="C110"/>
      <c r="D110" s="15" t="str">
        <f t="shared" si="6"/>
        <v/>
      </c>
      <c r="E110" s="63" t="str">
        <f t="shared" si="7"/>
        <v/>
      </c>
      <c r="F110" s="20" t="str">
        <f>IF($A110="","",'Fig 1 Ballet Leg'!H111)</f>
        <v/>
      </c>
      <c r="G110" s="20" t="str">
        <f>IF($A110="","",'Fig 2 Somersault, Back Tuck'!H111)</f>
        <v/>
      </c>
      <c r="H110" s="20" t="str">
        <f>IF($A110="","",'Fig 3 Somersault, Front Pike'!H111)</f>
        <v/>
      </c>
      <c r="I110" s="20" t="str">
        <f>IF($A110="","",'Fig 4 Optional'!H111)</f>
        <v/>
      </c>
      <c r="J110" s="8" t="str">
        <f>IF($A110="","",'Fig 1 Ballet Leg'!I111+'Fig 2 Somersault, Back Tuck'!I111+'Fig 3 Somersault, Front Pike'!I111+'Fig 4 Optional'!I111)</f>
        <v/>
      </c>
      <c r="K110" s="64" t="str">
        <f t="shared" si="8"/>
        <v/>
      </c>
    </row>
    <row r="111" spans="1:51" x14ac:dyDescent="0.25">
      <c r="A111" s="4" t="str">
        <f>IF(Draw!E111=0,"",Draw!E111)</f>
        <v/>
      </c>
      <c r="B111"/>
      <c r="C111"/>
      <c r="D111" s="15" t="str">
        <f t="shared" si="6"/>
        <v/>
      </c>
      <c r="E111" s="63" t="str">
        <f t="shared" si="7"/>
        <v/>
      </c>
      <c r="F111" s="20" t="str">
        <f>IF($A111="","",'Fig 1 Ballet Leg'!H112)</f>
        <v/>
      </c>
      <c r="G111" s="20" t="str">
        <f>IF($A111="","",'Fig 2 Somersault, Back Tuck'!H112)</f>
        <v/>
      </c>
      <c r="H111" s="20" t="str">
        <f>IF($A111="","",'Fig 3 Somersault, Front Pike'!H112)</f>
        <v/>
      </c>
      <c r="I111" s="20" t="str">
        <f>IF($A111="","",'Fig 4 Optional'!H112)</f>
        <v/>
      </c>
      <c r="J111" s="8" t="str">
        <f>IF($A111="","",'Fig 1 Ballet Leg'!I112+'Fig 2 Somersault, Back Tuck'!I112+'Fig 3 Somersault, Front Pike'!I112+'Fig 4 Optional'!I112)</f>
        <v/>
      </c>
      <c r="K111" s="64" t="str">
        <f t="shared" si="8"/>
        <v/>
      </c>
    </row>
    <row r="112" spans="1:51" x14ac:dyDescent="0.25">
      <c r="A112" s="4" t="str">
        <f>IF(Draw!E112=0,"",Draw!E112)</f>
        <v/>
      </c>
      <c r="B112"/>
      <c r="C112"/>
      <c r="D112" s="15" t="str">
        <f t="shared" si="6"/>
        <v/>
      </c>
      <c r="E112" s="63" t="str">
        <f t="shared" si="7"/>
        <v/>
      </c>
      <c r="F112" s="20" t="str">
        <f>IF($A112="","",'Fig 1 Ballet Leg'!H113)</f>
        <v/>
      </c>
      <c r="G112" s="20" t="str">
        <f>IF($A112="","",'Fig 2 Somersault, Back Tuck'!H113)</f>
        <v/>
      </c>
      <c r="H112" s="20" t="str">
        <f>IF($A112="","",'Fig 3 Somersault, Front Pike'!H113)</f>
        <v/>
      </c>
      <c r="I112" s="20" t="str">
        <f>IF($A112="","",'Fig 4 Optional'!H113)</f>
        <v/>
      </c>
      <c r="J112" s="8" t="str">
        <f>IF($A112="","",'Fig 1 Ballet Leg'!I113+'Fig 2 Somersault, Back Tuck'!I113+'Fig 3 Somersault, Front Pike'!I113+'Fig 4 Optional'!I113)</f>
        <v/>
      </c>
      <c r="K112" s="64" t="str">
        <f t="shared" si="8"/>
        <v/>
      </c>
    </row>
    <row r="113" spans="1:11" x14ac:dyDescent="0.25">
      <c r="A113" s="4" t="str">
        <f>IF(Draw!E113=0,"",Draw!E113)</f>
        <v/>
      </c>
      <c r="B113"/>
      <c r="C113"/>
      <c r="D113" s="15" t="str">
        <f t="shared" si="6"/>
        <v/>
      </c>
      <c r="E113" s="63" t="str">
        <f t="shared" si="7"/>
        <v/>
      </c>
      <c r="F113" s="20" t="str">
        <f>IF($A113="","",'Fig 1 Ballet Leg'!H114)</f>
        <v/>
      </c>
      <c r="G113" s="20" t="str">
        <f>IF($A113="","",'Fig 2 Somersault, Back Tuck'!H114)</f>
        <v/>
      </c>
      <c r="H113" s="20" t="str">
        <f>IF($A113="","",'Fig 3 Somersault, Front Pike'!H114)</f>
        <v/>
      </c>
      <c r="I113" s="20" t="str">
        <f>IF($A113="","",'Fig 4 Optional'!H114)</f>
        <v/>
      </c>
      <c r="J113" s="8" t="str">
        <f>IF($A113="","",'Fig 1 Ballet Leg'!I114+'Fig 2 Somersault, Back Tuck'!I114+'Fig 3 Somersault, Front Pike'!I114+'Fig 4 Optional'!I114)</f>
        <v/>
      </c>
      <c r="K113" s="64" t="str">
        <f t="shared" si="8"/>
        <v/>
      </c>
    </row>
    <row r="114" spans="1:11" x14ac:dyDescent="0.25">
      <c r="A114" s="4" t="str">
        <f>IF(Draw!E114=0,"",Draw!E114)</f>
        <v/>
      </c>
      <c r="B114"/>
      <c r="C114"/>
      <c r="D114" s="15" t="str">
        <f t="shared" si="6"/>
        <v/>
      </c>
      <c r="E114" s="63" t="str">
        <f t="shared" si="7"/>
        <v/>
      </c>
      <c r="F114" s="20" t="str">
        <f>IF($A114="","",'Fig 1 Ballet Leg'!H115)</f>
        <v/>
      </c>
      <c r="G114" s="20" t="str">
        <f>IF($A114="","",'Fig 2 Somersault, Back Tuck'!H115)</f>
        <v/>
      </c>
      <c r="H114" s="20" t="str">
        <f>IF($A114="","",'Fig 3 Somersault, Front Pike'!H115)</f>
        <v/>
      </c>
      <c r="I114" s="20" t="str">
        <f>IF($A114="","",'Fig 4 Optional'!H115)</f>
        <v/>
      </c>
      <c r="J114" s="8" t="str">
        <f>IF($A114="","",'Fig 1 Ballet Leg'!I115+'Fig 2 Somersault, Back Tuck'!I115+'Fig 3 Somersault, Front Pike'!I115+'Fig 4 Optional'!I115)</f>
        <v/>
      </c>
      <c r="K114" s="64" t="str">
        <f t="shared" si="8"/>
        <v/>
      </c>
    </row>
    <row r="115" spans="1:11" x14ac:dyDescent="0.25">
      <c r="A115" s="4" t="str">
        <f>IF(Draw!E115=0,"",Draw!E115)</f>
        <v/>
      </c>
      <c r="B115"/>
      <c r="C115"/>
      <c r="D115" s="15" t="str">
        <f t="shared" si="6"/>
        <v/>
      </c>
      <c r="E115" s="63" t="str">
        <f t="shared" si="7"/>
        <v/>
      </c>
      <c r="F115" s="20" t="str">
        <f>IF($A115="","",'Fig 1 Ballet Leg'!H116)</f>
        <v/>
      </c>
      <c r="G115" s="20" t="str">
        <f>IF($A115="","",'Fig 2 Somersault, Back Tuck'!H116)</f>
        <v/>
      </c>
      <c r="H115" s="20" t="str">
        <f>IF($A115="","",'Fig 3 Somersault, Front Pike'!H116)</f>
        <v/>
      </c>
      <c r="I115" s="20" t="str">
        <f>IF($A115="","",'Fig 4 Optional'!H116)</f>
        <v/>
      </c>
      <c r="J115" s="8" t="str">
        <f>IF($A115="","",'Fig 1 Ballet Leg'!I116+'Fig 2 Somersault, Back Tuck'!I116+'Fig 3 Somersault, Front Pike'!I116+'Fig 4 Optional'!I116)</f>
        <v/>
      </c>
      <c r="K115" s="64" t="str">
        <f t="shared" si="8"/>
        <v/>
      </c>
    </row>
    <row r="116" spans="1:11" x14ac:dyDescent="0.25">
      <c r="A116" s="4" t="str">
        <f>IF(Draw!E116=0,"",Draw!E116)</f>
        <v/>
      </c>
      <c r="B116"/>
      <c r="C116"/>
      <c r="D116" s="15" t="str">
        <f t="shared" si="6"/>
        <v/>
      </c>
      <c r="E116" s="63" t="str">
        <f t="shared" si="7"/>
        <v/>
      </c>
      <c r="F116" s="20" t="str">
        <f>IF($A116="","",'Fig 1 Ballet Leg'!H117)</f>
        <v/>
      </c>
      <c r="G116" s="20" t="str">
        <f>IF($A116="","",'Fig 2 Somersault, Back Tuck'!H117)</f>
        <v/>
      </c>
      <c r="H116" s="20" t="str">
        <f>IF($A116="","",'Fig 3 Somersault, Front Pike'!H117)</f>
        <v/>
      </c>
      <c r="I116" s="20" t="str">
        <f>IF($A116="","",'Fig 4 Optional'!H117)</f>
        <v/>
      </c>
      <c r="J116" s="8" t="str">
        <f>IF($A116="","",'Fig 1 Ballet Leg'!I117+'Fig 2 Somersault, Back Tuck'!I117+'Fig 3 Somersault, Front Pike'!I117+'Fig 4 Optional'!I117)</f>
        <v/>
      </c>
      <c r="K116" s="64" t="str">
        <f t="shared" si="8"/>
        <v/>
      </c>
    </row>
    <row r="117" spans="1:11" x14ac:dyDescent="0.25">
      <c r="A117" s="4" t="str">
        <f>IF(Draw!E117=0,"",Draw!E117)</f>
        <v/>
      </c>
      <c r="B117"/>
      <c r="C117"/>
      <c r="D117" s="15" t="str">
        <f t="shared" si="6"/>
        <v/>
      </c>
      <c r="E117" s="63" t="str">
        <f t="shared" si="7"/>
        <v/>
      </c>
      <c r="F117" s="20" t="str">
        <f>IF($A117="","",'Fig 1 Ballet Leg'!H118)</f>
        <v/>
      </c>
      <c r="G117" s="20" t="str">
        <f>IF($A117="","",'Fig 2 Somersault, Back Tuck'!H118)</f>
        <v/>
      </c>
      <c r="H117" s="20" t="str">
        <f>IF($A117="","",'Fig 3 Somersault, Front Pike'!H118)</f>
        <v/>
      </c>
      <c r="I117" s="20" t="str">
        <f>IF($A117="","",'Fig 4 Optional'!H118)</f>
        <v/>
      </c>
      <c r="J117" s="8" t="str">
        <f>IF($A117="","",'Fig 1 Ballet Leg'!I118+'Fig 2 Somersault, Back Tuck'!I118+'Fig 3 Somersault, Front Pike'!I118+'Fig 4 Optional'!I118)</f>
        <v/>
      </c>
      <c r="K117" s="64" t="str">
        <f t="shared" si="8"/>
        <v/>
      </c>
    </row>
    <row r="118" spans="1:11" x14ac:dyDescent="0.25">
      <c r="A118" s="4" t="str">
        <f>IF(Draw!E118=0,"",Draw!E118)</f>
        <v/>
      </c>
      <c r="B118"/>
      <c r="C118"/>
      <c r="D118" s="15" t="str">
        <f t="shared" si="6"/>
        <v/>
      </c>
      <c r="E118" s="63" t="str">
        <f t="shared" si="7"/>
        <v/>
      </c>
      <c r="F118" s="20" t="str">
        <f>IF($A118="","",'Fig 1 Ballet Leg'!H119)</f>
        <v/>
      </c>
      <c r="G118" s="20" t="str">
        <f>IF($A118="","",'Fig 2 Somersault, Back Tuck'!H119)</f>
        <v/>
      </c>
      <c r="H118" s="20" t="str">
        <f>IF($A118="","",'Fig 3 Somersault, Front Pike'!H119)</f>
        <v/>
      </c>
      <c r="I118" s="20" t="str">
        <f>IF($A118="","",'Fig 4 Optional'!H119)</f>
        <v/>
      </c>
      <c r="J118" s="8" t="str">
        <f>IF($A118="","",'Fig 1 Ballet Leg'!I119+'Fig 2 Somersault, Back Tuck'!I119+'Fig 3 Somersault, Front Pike'!I119+'Fig 4 Optional'!I119)</f>
        <v/>
      </c>
      <c r="K118" s="64" t="str">
        <f t="shared" si="8"/>
        <v/>
      </c>
    </row>
    <row r="119" spans="1:11" x14ac:dyDescent="0.25">
      <c r="A119" s="4" t="str">
        <f>IF(Draw!E119=0,"",Draw!E119)</f>
        <v/>
      </c>
      <c r="B119"/>
      <c r="C119"/>
      <c r="D119" s="15" t="str">
        <f t="shared" si="6"/>
        <v/>
      </c>
      <c r="E119" s="63" t="str">
        <f t="shared" si="7"/>
        <v/>
      </c>
      <c r="F119" s="20" t="str">
        <f>IF($A119="","",'Fig 1 Ballet Leg'!H120)</f>
        <v/>
      </c>
      <c r="G119" s="20" t="str">
        <f>IF($A119="","",'Fig 2 Somersault, Back Tuck'!H120)</f>
        <v/>
      </c>
      <c r="H119" s="20" t="str">
        <f>IF($A119="","",'Fig 3 Somersault, Front Pike'!H120)</f>
        <v/>
      </c>
      <c r="I119" s="20" t="str">
        <f>IF($A119="","",'Fig 4 Optional'!H120)</f>
        <v/>
      </c>
      <c r="J119" s="8" t="str">
        <f>IF($A119="","",'Fig 1 Ballet Leg'!I120+'Fig 2 Somersault, Back Tuck'!I120+'Fig 3 Somersault, Front Pike'!I120+'Fig 4 Optional'!I120)</f>
        <v/>
      </c>
      <c r="K119" s="64" t="str">
        <f t="shared" si="8"/>
        <v/>
      </c>
    </row>
    <row r="120" spans="1:11" x14ac:dyDescent="0.25">
      <c r="A120" s="4" t="str">
        <f>IF(Draw!E120=0,"",Draw!E120)</f>
        <v/>
      </c>
      <c r="B120"/>
      <c r="C120"/>
      <c r="D120" s="15" t="str">
        <f t="shared" si="6"/>
        <v/>
      </c>
      <c r="E120" s="63" t="str">
        <f t="shared" si="7"/>
        <v/>
      </c>
      <c r="F120" s="20" t="str">
        <f>IF($A120="","",'Fig 1 Ballet Leg'!H121)</f>
        <v/>
      </c>
      <c r="G120" s="20" t="str">
        <f>IF($A120="","",'Fig 2 Somersault, Back Tuck'!H121)</f>
        <v/>
      </c>
      <c r="H120" s="20" t="str">
        <f>IF($A120="","",'Fig 3 Somersault, Front Pike'!H121)</f>
        <v/>
      </c>
      <c r="I120" s="20" t="str">
        <f>IF($A120="","",'Fig 4 Optional'!H121)</f>
        <v/>
      </c>
      <c r="J120" s="8" t="str">
        <f>IF($A120="","",'Fig 1 Ballet Leg'!I121+'Fig 2 Somersault, Back Tuck'!I121+'Fig 3 Somersault, Front Pike'!I121+'Fig 4 Optional'!I121)</f>
        <v/>
      </c>
      <c r="K120" s="64" t="str">
        <f t="shared" si="8"/>
        <v/>
      </c>
    </row>
    <row r="121" spans="1:11" x14ac:dyDescent="0.25">
      <c r="A121" s="4" t="str">
        <f>IF(Draw!E121=0,"",Draw!E121)</f>
        <v/>
      </c>
      <c r="B121"/>
      <c r="C121"/>
      <c r="D121" s="15" t="str">
        <f t="shared" si="6"/>
        <v/>
      </c>
      <c r="E121" s="63" t="str">
        <f t="shared" si="7"/>
        <v/>
      </c>
      <c r="F121" s="20" t="str">
        <f>IF($A121="","",'Fig 1 Ballet Leg'!H122)</f>
        <v/>
      </c>
      <c r="G121" s="20" t="str">
        <f>IF($A121="","",'Fig 2 Somersault, Back Tuck'!H122)</f>
        <v/>
      </c>
      <c r="H121" s="20" t="str">
        <f>IF($A121="","",'Fig 3 Somersault, Front Pike'!H122)</f>
        <v/>
      </c>
      <c r="I121" s="20" t="str">
        <f>IF($A121="","",'Fig 4 Optional'!H122)</f>
        <v/>
      </c>
      <c r="J121" s="8" t="str">
        <f>IF($A121="","",'Fig 1 Ballet Leg'!I122+'Fig 2 Somersault, Back Tuck'!I122+'Fig 3 Somersault, Front Pike'!I122+'Fig 4 Optional'!I122)</f>
        <v/>
      </c>
      <c r="K121" s="64" t="str">
        <f t="shared" si="8"/>
        <v/>
      </c>
    </row>
    <row r="122" spans="1:11" x14ac:dyDescent="0.25">
      <c r="A122" s="4" t="str">
        <f>IF(Draw!E122=0,"",Draw!E122)</f>
        <v/>
      </c>
      <c r="B122"/>
      <c r="C122"/>
      <c r="D122" s="15" t="str">
        <f t="shared" si="6"/>
        <v/>
      </c>
      <c r="E122" s="63" t="str">
        <f t="shared" si="7"/>
        <v/>
      </c>
      <c r="F122" s="20" t="str">
        <f>IF($A122="","",'Fig 1 Ballet Leg'!H123)</f>
        <v/>
      </c>
      <c r="G122" s="20" t="str">
        <f>IF($A122="","",'Fig 2 Somersault, Back Tuck'!H123)</f>
        <v/>
      </c>
      <c r="H122" s="20" t="str">
        <f>IF($A122="","",'Fig 3 Somersault, Front Pike'!H123)</f>
        <v/>
      </c>
      <c r="I122" s="20" t="str">
        <f>IF($A122="","",'Fig 4 Optional'!H123)</f>
        <v/>
      </c>
      <c r="J122" s="8" t="str">
        <f>IF($A122="","",'Fig 1 Ballet Leg'!I123+'Fig 2 Somersault, Back Tuck'!I123+'Fig 3 Somersault, Front Pike'!I123+'Fig 4 Optional'!I123)</f>
        <v/>
      </c>
      <c r="K122" s="64" t="str">
        <f t="shared" si="8"/>
        <v/>
      </c>
    </row>
    <row r="123" spans="1:11" x14ac:dyDescent="0.25">
      <c r="A123" s="4" t="str">
        <f>IF(Draw!E123=0,"",Draw!E123)</f>
        <v/>
      </c>
      <c r="B123"/>
      <c r="C123"/>
      <c r="D123" s="15" t="str">
        <f t="shared" si="6"/>
        <v/>
      </c>
      <c r="E123" s="63" t="str">
        <f t="shared" si="7"/>
        <v/>
      </c>
      <c r="F123" s="20" t="str">
        <f>IF($A123="","",'Fig 1 Ballet Leg'!H124)</f>
        <v/>
      </c>
      <c r="G123" s="20" t="str">
        <f>IF($A123="","",'Fig 2 Somersault, Back Tuck'!H124)</f>
        <v/>
      </c>
      <c r="H123" s="20" t="str">
        <f>IF($A123="","",'Fig 3 Somersault, Front Pike'!H124)</f>
        <v/>
      </c>
      <c r="I123" s="20" t="str">
        <f>IF($A123="","",'Fig 4 Optional'!H124)</f>
        <v/>
      </c>
      <c r="J123" s="8" t="str">
        <f>IF($A123="","",'Fig 1 Ballet Leg'!I124+'Fig 2 Somersault, Back Tuck'!I124+'Fig 3 Somersault, Front Pike'!I124+'Fig 4 Optional'!I124)</f>
        <v/>
      </c>
      <c r="K123" s="64" t="str">
        <f t="shared" si="8"/>
        <v/>
      </c>
    </row>
    <row r="124" spans="1:11" x14ac:dyDescent="0.25">
      <c r="A124" s="4" t="str">
        <f>IF(Draw!E124=0,"",Draw!E124)</f>
        <v/>
      </c>
      <c r="B124"/>
      <c r="C124"/>
      <c r="D124" s="15" t="str">
        <f t="shared" si="6"/>
        <v/>
      </c>
      <c r="E124" s="63" t="str">
        <f t="shared" si="7"/>
        <v/>
      </c>
      <c r="F124" s="20" t="str">
        <f>IF($A124="","",'Fig 1 Ballet Leg'!H125)</f>
        <v/>
      </c>
      <c r="G124" s="20" t="str">
        <f>IF($A124="","",'Fig 2 Somersault, Back Tuck'!H125)</f>
        <v/>
      </c>
      <c r="H124" s="20" t="str">
        <f>IF($A124="","",'Fig 3 Somersault, Front Pike'!H125)</f>
        <v/>
      </c>
      <c r="I124" s="20" t="str">
        <f>IF($A124="","",'Fig 4 Optional'!H125)</f>
        <v/>
      </c>
      <c r="J124" s="8" t="str">
        <f>IF($A124="","",'Fig 1 Ballet Leg'!I125+'Fig 2 Somersault, Back Tuck'!I125+'Fig 3 Somersault, Front Pike'!I125+'Fig 4 Optional'!I125)</f>
        <v/>
      </c>
      <c r="K124" s="64" t="str">
        <f t="shared" si="8"/>
        <v/>
      </c>
    </row>
    <row r="125" spans="1:11" x14ac:dyDescent="0.25">
      <c r="A125" s="4" t="str">
        <f>IF(Draw!E125=0,"",Draw!E125)</f>
        <v/>
      </c>
      <c r="B125"/>
      <c r="C125"/>
      <c r="D125" s="15" t="str">
        <f t="shared" si="6"/>
        <v/>
      </c>
      <c r="E125" s="63" t="str">
        <f t="shared" si="7"/>
        <v/>
      </c>
      <c r="F125" s="20" t="str">
        <f>IF($A125="","",'Fig 1 Ballet Leg'!H126)</f>
        <v/>
      </c>
      <c r="G125" s="20" t="str">
        <f>IF($A125="","",'Fig 2 Somersault, Back Tuck'!H126)</f>
        <v/>
      </c>
      <c r="H125" s="20" t="str">
        <f>IF($A125="","",'Fig 3 Somersault, Front Pike'!H126)</f>
        <v/>
      </c>
      <c r="I125" s="20" t="str">
        <f>IF($A125="","",'Fig 4 Optional'!H126)</f>
        <v/>
      </c>
      <c r="J125" s="8" t="str">
        <f>IF($A125="","",'Fig 1 Ballet Leg'!I126+'Fig 2 Somersault, Back Tuck'!I126+'Fig 3 Somersault, Front Pike'!I126+'Fig 4 Optional'!I126)</f>
        <v/>
      </c>
      <c r="K125" s="64" t="str">
        <f t="shared" si="8"/>
        <v/>
      </c>
    </row>
    <row r="126" spans="1:11" x14ac:dyDescent="0.25">
      <c r="A126" s="4" t="str">
        <f>IF(Draw!E126=0,"",Draw!E126)</f>
        <v/>
      </c>
      <c r="B126"/>
      <c r="C126"/>
      <c r="D126" s="15" t="str">
        <f t="shared" si="6"/>
        <v/>
      </c>
      <c r="E126" s="63" t="str">
        <f t="shared" si="7"/>
        <v/>
      </c>
      <c r="F126" s="20" t="str">
        <f>IF($A126="","",'Fig 1 Ballet Leg'!H127)</f>
        <v/>
      </c>
      <c r="G126" s="20" t="str">
        <f>IF($A126="","",'Fig 2 Somersault, Back Tuck'!H127)</f>
        <v/>
      </c>
      <c r="H126" s="20" t="str">
        <f>IF($A126="","",'Fig 3 Somersault, Front Pike'!H127)</f>
        <v/>
      </c>
      <c r="I126" s="20" t="str">
        <f>IF($A126="","",'Fig 4 Optional'!H127)</f>
        <v/>
      </c>
      <c r="J126" s="8" t="str">
        <f>IF($A126="","",'Fig 1 Ballet Leg'!I127+'Fig 2 Somersault, Back Tuck'!I127+'Fig 3 Somersault, Front Pike'!I127+'Fig 4 Optional'!I127)</f>
        <v/>
      </c>
      <c r="K126" s="64" t="str">
        <f t="shared" si="8"/>
        <v/>
      </c>
    </row>
    <row r="127" spans="1:11" x14ac:dyDescent="0.25">
      <c r="A127" s="4" t="str">
        <f>IF(Draw!E127=0,"",Draw!E127)</f>
        <v/>
      </c>
      <c r="B127"/>
      <c r="C127"/>
      <c r="D127" s="15" t="str">
        <f t="shared" si="6"/>
        <v/>
      </c>
      <c r="E127" s="63" t="str">
        <f t="shared" si="7"/>
        <v/>
      </c>
      <c r="F127" s="20" t="str">
        <f>IF($A127="","",'Fig 1 Ballet Leg'!H128)</f>
        <v/>
      </c>
      <c r="G127" s="20" t="str">
        <f>IF($A127="","",'Fig 2 Somersault, Back Tuck'!H128)</f>
        <v/>
      </c>
      <c r="H127" s="20" t="str">
        <f>IF($A127="","",'Fig 3 Somersault, Front Pike'!H128)</f>
        <v/>
      </c>
      <c r="I127" s="20" t="str">
        <f>IF($A127="","",'Fig 4 Optional'!H128)</f>
        <v/>
      </c>
      <c r="J127" s="8" t="str">
        <f>IF($A127="","",'Fig 1 Ballet Leg'!I128+'Fig 2 Somersault, Back Tuck'!I128+'Fig 3 Somersault, Front Pike'!I128+'Fig 4 Optional'!I128)</f>
        <v/>
      </c>
      <c r="K127" s="64" t="str">
        <f t="shared" si="8"/>
        <v/>
      </c>
    </row>
    <row r="128" spans="1:11" x14ac:dyDescent="0.25">
      <c r="A128" s="4" t="str">
        <f>IF(Draw!E128=0,"",Draw!E128)</f>
        <v/>
      </c>
      <c r="B128"/>
      <c r="C128"/>
      <c r="D128" s="15" t="str">
        <f t="shared" si="6"/>
        <v/>
      </c>
      <c r="E128" s="63" t="str">
        <f t="shared" si="7"/>
        <v/>
      </c>
      <c r="F128" s="20" t="str">
        <f>IF($A128="","",'Fig 1 Ballet Leg'!H129)</f>
        <v/>
      </c>
      <c r="G128" s="20" t="str">
        <f>IF($A128="","",'Fig 2 Somersault, Back Tuck'!H129)</f>
        <v/>
      </c>
      <c r="H128" s="20" t="str">
        <f>IF($A128="","",'Fig 3 Somersault, Front Pike'!H129)</f>
        <v/>
      </c>
      <c r="I128" s="20" t="str">
        <f>IF($A128="","",'Fig 4 Optional'!H129)</f>
        <v/>
      </c>
      <c r="J128" s="8" t="str">
        <f>IF($A128="","",'Fig 1 Ballet Leg'!I129+'Fig 2 Somersault, Back Tuck'!I129+'Fig 3 Somersault, Front Pike'!I129+'Fig 4 Optional'!I129)</f>
        <v/>
      </c>
      <c r="K128" s="64" t="str">
        <f t="shared" si="8"/>
        <v/>
      </c>
    </row>
    <row r="129" spans="1:11" x14ac:dyDescent="0.25">
      <c r="A129" s="4" t="str">
        <f>IF(Draw!E129=0,"",Draw!E129)</f>
        <v/>
      </c>
      <c r="B129"/>
      <c r="C129"/>
      <c r="D129" s="15" t="str">
        <f t="shared" si="6"/>
        <v/>
      </c>
      <c r="E129" s="63" t="str">
        <f t="shared" si="7"/>
        <v/>
      </c>
      <c r="F129" s="20" t="str">
        <f>IF($A129="","",'Fig 1 Ballet Leg'!H130)</f>
        <v/>
      </c>
      <c r="G129" s="20" t="str">
        <f>IF($A129="","",'Fig 2 Somersault, Back Tuck'!H130)</f>
        <v/>
      </c>
      <c r="H129" s="20" t="str">
        <f>IF($A129="","",'Fig 3 Somersault, Front Pike'!H130)</f>
        <v/>
      </c>
      <c r="I129" s="20" t="str">
        <f>IF($A129="","",'Fig 4 Optional'!H130)</f>
        <v/>
      </c>
      <c r="J129" s="8" t="str">
        <f>IF($A129="","",'Fig 1 Ballet Leg'!I130+'Fig 2 Somersault, Back Tuck'!I130+'Fig 3 Somersault, Front Pike'!I130+'Fig 4 Optional'!I130)</f>
        <v/>
      </c>
      <c r="K129" s="64" t="str">
        <f t="shared" si="8"/>
        <v/>
      </c>
    </row>
    <row r="130" spans="1:11" x14ac:dyDescent="0.25">
      <c r="A130" s="4" t="str">
        <f>IF(Draw!E130=0,"",Draw!E130)</f>
        <v/>
      </c>
      <c r="B130"/>
      <c r="C130"/>
      <c r="D130" s="15" t="str">
        <f t="shared" si="6"/>
        <v/>
      </c>
      <c r="E130" s="63" t="str">
        <f t="shared" si="7"/>
        <v/>
      </c>
      <c r="F130" s="20" t="str">
        <f>IF($A130="","",'Fig 1 Ballet Leg'!H131)</f>
        <v/>
      </c>
      <c r="G130" s="20" t="str">
        <f>IF($A130="","",'Fig 2 Somersault, Back Tuck'!H131)</f>
        <v/>
      </c>
      <c r="H130" s="20" t="str">
        <f>IF($A130="","",'Fig 3 Somersault, Front Pike'!H131)</f>
        <v/>
      </c>
      <c r="I130" s="20" t="str">
        <f>IF($A130="","",'Fig 4 Optional'!H131)</f>
        <v/>
      </c>
      <c r="J130" s="8" t="str">
        <f>IF($A130="","",'Fig 1 Ballet Leg'!I131+'Fig 2 Somersault, Back Tuck'!I131+'Fig 3 Somersault, Front Pike'!I131+'Fig 4 Optional'!I131)</f>
        <v/>
      </c>
      <c r="K130" s="64" t="str">
        <f t="shared" si="8"/>
        <v/>
      </c>
    </row>
    <row r="131" spans="1:11" x14ac:dyDescent="0.25">
      <c r="A131" s="4" t="str">
        <f>IF(Draw!E131=0,"",Draw!E131)</f>
        <v/>
      </c>
      <c r="B131"/>
      <c r="C131"/>
      <c r="D131" s="15" t="str">
        <f t="shared" si="6"/>
        <v/>
      </c>
      <c r="E131" s="63" t="str">
        <f t="shared" si="7"/>
        <v/>
      </c>
      <c r="F131" s="20" t="str">
        <f>IF($A131="","",'Fig 1 Ballet Leg'!H132)</f>
        <v/>
      </c>
      <c r="G131" s="20" t="str">
        <f>IF($A131="","",'Fig 2 Somersault, Back Tuck'!H132)</f>
        <v/>
      </c>
      <c r="H131" s="20" t="str">
        <f>IF($A131="","",'Fig 3 Somersault, Front Pike'!H132)</f>
        <v/>
      </c>
      <c r="I131" s="20" t="str">
        <f>IF($A131="","",'Fig 4 Optional'!H132)</f>
        <v/>
      </c>
      <c r="J131" s="8" t="str">
        <f>IF($A131="","",'Fig 1 Ballet Leg'!I132+'Fig 2 Somersault, Back Tuck'!I132+'Fig 3 Somersault, Front Pike'!I132+'Fig 4 Optional'!I132)</f>
        <v/>
      </c>
      <c r="K131" s="64" t="str">
        <f t="shared" si="8"/>
        <v/>
      </c>
    </row>
    <row r="132" spans="1:11" x14ac:dyDescent="0.25">
      <c r="A132" s="4" t="str">
        <f>IF(Draw!E132=0,"",Draw!E132)</f>
        <v/>
      </c>
      <c r="B132"/>
      <c r="C132"/>
      <c r="D132" s="15" t="str">
        <f t="shared" si="6"/>
        <v/>
      </c>
      <c r="E132" s="63" t="str">
        <f t="shared" si="7"/>
        <v/>
      </c>
      <c r="F132" s="20" t="str">
        <f>IF($A132="","",'Fig 1 Ballet Leg'!H133)</f>
        <v/>
      </c>
      <c r="G132" s="20" t="str">
        <f>IF($A132="","",'Fig 2 Somersault, Back Tuck'!H133)</f>
        <v/>
      </c>
      <c r="H132" s="20" t="str">
        <f>IF($A132="","",'Fig 3 Somersault, Front Pike'!H133)</f>
        <v/>
      </c>
      <c r="I132" s="20" t="str">
        <f>IF($A132="","",'Fig 4 Optional'!H133)</f>
        <v/>
      </c>
      <c r="J132" s="8" t="str">
        <f>IF($A132="","",'Fig 1 Ballet Leg'!I133+'Fig 2 Somersault, Back Tuck'!I133+'Fig 3 Somersault, Front Pike'!I133+'Fig 4 Optional'!I133)</f>
        <v/>
      </c>
      <c r="K132" s="64" t="str">
        <f t="shared" si="8"/>
        <v/>
      </c>
    </row>
    <row r="133" spans="1:11" x14ac:dyDescent="0.25">
      <c r="A133" s="4" t="str">
        <f>IF(Draw!E133=0,"",Draw!E133)</f>
        <v/>
      </c>
      <c r="B133"/>
      <c r="C133"/>
      <c r="D133" s="15" t="str">
        <f t="shared" ref="D133:D150" si="9">IF($A133="","",SUM(F133:I133)-J133)</f>
        <v/>
      </c>
      <c r="E133" s="63" t="str">
        <f t="shared" ref="E133:E150" si="10">IF($A133="","",RANK(D133,D$2:D$200))</f>
        <v/>
      </c>
      <c r="F133" s="20" t="str">
        <f>IF($A133="","",'Fig 1 Ballet Leg'!H134)</f>
        <v/>
      </c>
      <c r="G133" s="20" t="str">
        <f>IF($A133="","",'Fig 2 Somersault, Back Tuck'!H134)</f>
        <v/>
      </c>
      <c r="H133" s="20" t="str">
        <f>IF($A133="","",'Fig 3 Somersault, Front Pike'!H134)</f>
        <v/>
      </c>
      <c r="I133" s="20" t="str">
        <f>IF($A133="","",'Fig 4 Optional'!H134)</f>
        <v/>
      </c>
      <c r="J133" s="8" t="str">
        <f>IF($A133="","",'Fig 1 Ballet Leg'!I134+'Fig 2 Somersault, Back Tuck'!I134+'Fig 3 Somersault, Front Pike'!I134+'Fig 4 Optional'!I134)</f>
        <v/>
      </c>
      <c r="K133" s="64" t="str">
        <f t="shared" ref="K133:K150" si="11">IF($A133="","",IF(A133="","",VLOOKUP(E133,AX$3:AY$102,2,FALSE)))</f>
        <v/>
      </c>
    </row>
    <row r="134" spans="1:11" x14ac:dyDescent="0.25">
      <c r="A134" s="4" t="str">
        <f>IF(Draw!E134=0,"",Draw!E134)</f>
        <v/>
      </c>
      <c r="B134"/>
      <c r="C134"/>
      <c r="D134" s="15" t="str">
        <f t="shared" si="9"/>
        <v/>
      </c>
      <c r="E134" s="63" t="str">
        <f t="shared" si="10"/>
        <v/>
      </c>
      <c r="F134" s="20" t="str">
        <f>IF($A134="","",'Fig 1 Ballet Leg'!H135)</f>
        <v/>
      </c>
      <c r="G134" s="20" t="str">
        <f>IF($A134="","",'Fig 2 Somersault, Back Tuck'!H135)</f>
        <v/>
      </c>
      <c r="H134" s="20" t="str">
        <f>IF($A134="","",'Fig 3 Somersault, Front Pike'!H135)</f>
        <v/>
      </c>
      <c r="I134" s="20" t="str">
        <f>IF($A134="","",'Fig 4 Optional'!H135)</f>
        <v/>
      </c>
      <c r="J134" s="8" t="str">
        <f>IF($A134="","",'Fig 1 Ballet Leg'!I135+'Fig 2 Somersault, Back Tuck'!I135+'Fig 3 Somersault, Front Pike'!I135+'Fig 4 Optional'!I135)</f>
        <v/>
      </c>
      <c r="K134" s="64" t="str">
        <f t="shared" si="11"/>
        <v/>
      </c>
    </row>
    <row r="135" spans="1:11" x14ac:dyDescent="0.25">
      <c r="A135" s="4" t="str">
        <f>IF(Draw!E135=0,"",Draw!E135)</f>
        <v/>
      </c>
      <c r="B135"/>
      <c r="C135"/>
      <c r="D135" s="15" t="str">
        <f t="shared" si="9"/>
        <v/>
      </c>
      <c r="E135" s="63" t="str">
        <f t="shared" si="10"/>
        <v/>
      </c>
      <c r="F135" s="20" t="str">
        <f>IF($A135="","",'Fig 1 Ballet Leg'!H136)</f>
        <v/>
      </c>
      <c r="G135" s="20" t="str">
        <f>IF($A135="","",'Fig 2 Somersault, Back Tuck'!H136)</f>
        <v/>
      </c>
      <c r="H135" s="20" t="str">
        <f>IF($A135="","",'Fig 3 Somersault, Front Pike'!H136)</f>
        <v/>
      </c>
      <c r="I135" s="20" t="str">
        <f>IF($A135="","",'Fig 4 Optional'!H136)</f>
        <v/>
      </c>
      <c r="J135" s="8" t="str">
        <f>IF($A135="","",'Fig 1 Ballet Leg'!I136+'Fig 2 Somersault, Back Tuck'!I136+'Fig 3 Somersault, Front Pike'!I136+'Fig 4 Optional'!I136)</f>
        <v/>
      </c>
      <c r="K135" s="64" t="str">
        <f t="shared" si="11"/>
        <v/>
      </c>
    </row>
    <row r="136" spans="1:11" x14ac:dyDescent="0.25">
      <c r="A136" s="4" t="str">
        <f>IF(Draw!E136=0,"",Draw!E136)</f>
        <v/>
      </c>
      <c r="B136"/>
      <c r="C136"/>
      <c r="D136" s="15" t="str">
        <f t="shared" si="9"/>
        <v/>
      </c>
      <c r="E136" s="63" t="str">
        <f t="shared" si="10"/>
        <v/>
      </c>
      <c r="F136" s="20" t="str">
        <f>IF($A136="","",'Fig 1 Ballet Leg'!H137)</f>
        <v/>
      </c>
      <c r="G136" s="20" t="str">
        <f>IF($A136="","",'Fig 2 Somersault, Back Tuck'!H137)</f>
        <v/>
      </c>
      <c r="H136" s="20" t="str">
        <f>IF($A136="","",'Fig 3 Somersault, Front Pike'!H137)</f>
        <v/>
      </c>
      <c r="I136" s="20" t="str">
        <f>IF($A136="","",'Fig 4 Optional'!H137)</f>
        <v/>
      </c>
      <c r="J136" s="8" t="str">
        <f>IF($A136="","",'Fig 1 Ballet Leg'!I137+'Fig 2 Somersault, Back Tuck'!I137+'Fig 3 Somersault, Front Pike'!I137+'Fig 4 Optional'!I137)</f>
        <v/>
      </c>
      <c r="K136" s="64" t="str">
        <f t="shared" si="11"/>
        <v/>
      </c>
    </row>
    <row r="137" spans="1:11" x14ac:dyDescent="0.25">
      <c r="A137" s="4" t="str">
        <f>IF(Draw!E137=0,"",Draw!E137)</f>
        <v/>
      </c>
      <c r="B137"/>
      <c r="C137"/>
      <c r="D137" s="15" t="str">
        <f t="shared" si="9"/>
        <v/>
      </c>
      <c r="E137" s="63" t="str">
        <f t="shared" si="10"/>
        <v/>
      </c>
      <c r="F137" s="20" t="str">
        <f>IF($A137="","",'Fig 1 Ballet Leg'!H138)</f>
        <v/>
      </c>
      <c r="G137" s="20" t="str">
        <f>IF($A137="","",'Fig 2 Somersault, Back Tuck'!H138)</f>
        <v/>
      </c>
      <c r="H137" s="20" t="str">
        <f>IF($A137="","",'Fig 3 Somersault, Front Pike'!H138)</f>
        <v/>
      </c>
      <c r="I137" s="20" t="str">
        <f>IF($A137="","",'Fig 4 Optional'!H138)</f>
        <v/>
      </c>
      <c r="J137" s="8" t="str">
        <f>IF($A137="","",'Fig 1 Ballet Leg'!I138+'Fig 2 Somersault, Back Tuck'!I138+'Fig 3 Somersault, Front Pike'!I138+'Fig 4 Optional'!I138)</f>
        <v/>
      </c>
      <c r="K137" s="64" t="str">
        <f t="shared" si="11"/>
        <v/>
      </c>
    </row>
    <row r="138" spans="1:11" x14ac:dyDescent="0.25">
      <c r="A138" s="4" t="str">
        <f>IF(Draw!E138=0,"",Draw!E138)</f>
        <v/>
      </c>
      <c r="B138"/>
      <c r="C138"/>
      <c r="D138" s="15" t="str">
        <f t="shared" si="9"/>
        <v/>
      </c>
      <c r="E138" s="63" t="str">
        <f t="shared" si="10"/>
        <v/>
      </c>
      <c r="F138" s="20" t="str">
        <f>IF($A138="","",'Fig 1 Ballet Leg'!H139)</f>
        <v/>
      </c>
      <c r="G138" s="20" t="str">
        <f>IF($A138="","",'Fig 2 Somersault, Back Tuck'!H139)</f>
        <v/>
      </c>
      <c r="H138" s="20" t="str">
        <f>IF($A138="","",'Fig 3 Somersault, Front Pike'!H139)</f>
        <v/>
      </c>
      <c r="I138" s="20" t="str">
        <f>IF($A138="","",'Fig 4 Optional'!H139)</f>
        <v/>
      </c>
      <c r="J138" s="8" t="str">
        <f>IF($A138="","",'Fig 1 Ballet Leg'!I139+'Fig 2 Somersault, Back Tuck'!I139+'Fig 3 Somersault, Front Pike'!I139+'Fig 4 Optional'!I139)</f>
        <v/>
      </c>
      <c r="K138" s="64" t="str">
        <f t="shared" si="11"/>
        <v/>
      </c>
    </row>
    <row r="139" spans="1:11" x14ac:dyDescent="0.25">
      <c r="A139" s="4" t="str">
        <f>IF(Draw!E139=0,"",Draw!E139)</f>
        <v/>
      </c>
      <c r="B139"/>
      <c r="C139"/>
      <c r="D139" s="15" t="str">
        <f t="shared" si="9"/>
        <v/>
      </c>
      <c r="E139" s="63" t="str">
        <f t="shared" si="10"/>
        <v/>
      </c>
      <c r="F139" s="20" t="str">
        <f>IF($A139="","",'Fig 1 Ballet Leg'!H140)</f>
        <v/>
      </c>
      <c r="G139" s="20" t="str">
        <f>IF($A139="","",'Fig 2 Somersault, Back Tuck'!H140)</f>
        <v/>
      </c>
      <c r="H139" s="20" t="str">
        <f>IF($A139="","",'Fig 3 Somersault, Front Pike'!H140)</f>
        <v/>
      </c>
      <c r="I139" s="20" t="str">
        <f>IF($A139="","",'Fig 4 Optional'!H140)</f>
        <v/>
      </c>
      <c r="J139" s="8" t="str">
        <f>IF($A139="","",'Fig 1 Ballet Leg'!I140+'Fig 2 Somersault, Back Tuck'!I140+'Fig 3 Somersault, Front Pike'!I140+'Fig 4 Optional'!I140)</f>
        <v/>
      </c>
      <c r="K139" s="64" t="str">
        <f t="shared" si="11"/>
        <v/>
      </c>
    </row>
    <row r="140" spans="1:11" x14ac:dyDescent="0.25">
      <c r="A140" s="4" t="str">
        <f>IF(Draw!E140=0,"",Draw!E140)</f>
        <v/>
      </c>
      <c r="B140"/>
      <c r="C140"/>
      <c r="D140" s="15" t="str">
        <f t="shared" si="9"/>
        <v/>
      </c>
      <c r="E140" s="63" t="str">
        <f t="shared" si="10"/>
        <v/>
      </c>
      <c r="F140" s="20" t="str">
        <f>IF($A140="","",'Fig 1 Ballet Leg'!H141)</f>
        <v/>
      </c>
      <c r="G140" s="20" t="str">
        <f>IF($A140="","",'Fig 2 Somersault, Back Tuck'!H141)</f>
        <v/>
      </c>
      <c r="H140" s="20" t="str">
        <f>IF($A140="","",'Fig 3 Somersault, Front Pike'!H141)</f>
        <v/>
      </c>
      <c r="I140" s="20" t="str">
        <f>IF($A140="","",'Fig 4 Optional'!H141)</f>
        <v/>
      </c>
      <c r="J140" s="8" t="str">
        <f>IF($A140="","",'Fig 1 Ballet Leg'!I141+'Fig 2 Somersault, Back Tuck'!I141+'Fig 3 Somersault, Front Pike'!I141+'Fig 4 Optional'!I141)</f>
        <v/>
      </c>
      <c r="K140" s="64" t="str">
        <f t="shared" si="11"/>
        <v/>
      </c>
    </row>
    <row r="141" spans="1:11" x14ac:dyDescent="0.25">
      <c r="A141" s="4" t="str">
        <f>IF(Draw!E141=0,"",Draw!E141)</f>
        <v/>
      </c>
      <c r="B141"/>
      <c r="C141"/>
      <c r="D141" s="15" t="str">
        <f t="shared" si="9"/>
        <v/>
      </c>
      <c r="E141" s="63" t="str">
        <f t="shared" si="10"/>
        <v/>
      </c>
      <c r="F141" s="20" t="str">
        <f>IF($A141="","",'Fig 1 Ballet Leg'!H142)</f>
        <v/>
      </c>
      <c r="G141" s="20" t="str">
        <f>IF($A141="","",'Fig 2 Somersault, Back Tuck'!H142)</f>
        <v/>
      </c>
      <c r="H141" s="20" t="str">
        <f>IF($A141="","",'Fig 3 Somersault, Front Pike'!H142)</f>
        <v/>
      </c>
      <c r="I141" s="20" t="str">
        <f>IF($A141="","",'Fig 4 Optional'!H142)</f>
        <v/>
      </c>
      <c r="J141" s="8" t="str">
        <f>IF($A141="","",'Fig 1 Ballet Leg'!I142+'Fig 2 Somersault, Back Tuck'!I142+'Fig 3 Somersault, Front Pike'!I142+'Fig 4 Optional'!I142)</f>
        <v/>
      </c>
      <c r="K141" s="64" t="str">
        <f t="shared" si="11"/>
        <v/>
      </c>
    </row>
    <row r="142" spans="1:11" x14ac:dyDescent="0.25">
      <c r="A142" s="4" t="str">
        <f>IF(Draw!E142=0,"",Draw!E142)</f>
        <v/>
      </c>
      <c r="B142"/>
      <c r="C142"/>
      <c r="D142" s="15" t="str">
        <f t="shared" si="9"/>
        <v/>
      </c>
      <c r="E142" s="63" t="str">
        <f t="shared" si="10"/>
        <v/>
      </c>
      <c r="F142" s="20" t="str">
        <f>IF($A142="","",'Fig 1 Ballet Leg'!H143)</f>
        <v/>
      </c>
      <c r="G142" s="20" t="str">
        <f>IF($A142="","",'Fig 2 Somersault, Back Tuck'!H143)</f>
        <v/>
      </c>
      <c r="H142" s="20" t="str">
        <f>IF($A142="","",'Fig 3 Somersault, Front Pike'!H143)</f>
        <v/>
      </c>
      <c r="I142" s="20" t="str">
        <f>IF($A142="","",'Fig 4 Optional'!H143)</f>
        <v/>
      </c>
      <c r="J142" s="8" t="str">
        <f>IF($A142="","",'Fig 1 Ballet Leg'!I143+'Fig 2 Somersault, Back Tuck'!I143+'Fig 3 Somersault, Front Pike'!I143+'Fig 4 Optional'!I143)</f>
        <v/>
      </c>
      <c r="K142" s="64" t="str">
        <f t="shared" si="11"/>
        <v/>
      </c>
    </row>
    <row r="143" spans="1:11" x14ac:dyDescent="0.25">
      <c r="A143" s="4" t="str">
        <f>IF(Draw!E143=0,"",Draw!E143)</f>
        <v/>
      </c>
      <c r="B143"/>
      <c r="C143"/>
      <c r="D143" s="15" t="str">
        <f t="shared" si="9"/>
        <v/>
      </c>
      <c r="E143" s="63" t="str">
        <f t="shared" si="10"/>
        <v/>
      </c>
      <c r="F143" s="20" t="str">
        <f>IF($A143="","",'Fig 1 Ballet Leg'!H144)</f>
        <v/>
      </c>
      <c r="G143" s="20" t="str">
        <f>IF($A143="","",'Fig 2 Somersault, Back Tuck'!H144)</f>
        <v/>
      </c>
      <c r="H143" s="20" t="str">
        <f>IF($A143="","",'Fig 3 Somersault, Front Pike'!H144)</f>
        <v/>
      </c>
      <c r="I143" s="20" t="str">
        <f>IF($A143="","",'Fig 4 Optional'!H144)</f>
        <v/>
      </c>
      <c r="J143" s="8" t="str">
        <f>IF($A143="","",'Fig 1 Ballet Leg'!I144+'Fig 2 Somersault, Back Tuck'!I144+'Fig 3 Somersault, Front Pike'!I144+'Fig 4 Optional'!I144)</f>
        <v/>
      </c>
      <c r="K143" s="64" t="str">
        <f t="shared" si="11"/>
        <v/>
      </c>
    </row>
    <row r="144" spans="1:11" x14ac:dyDescent="0.25">
      <c r="A144" s="4" t="str">
        <f>IF(Draw!E144=0,"",Draw!E144)</f>
        <v/>
      </c>
      <c r="B144"/>
      <c r="C144"/>
      <c r="D144" s="15" t="str">
        <f t="shared" si="9"/>
        <v/>
      </c>
      <c r="E144" s="63" t="str">
        <f t="shared" si="10"/>
        <v/>
      </c>
      <c r="F144" s="20" t="str">
        <f>IF($A144="","",'Fig 1 Ballet Leg'!H145)</f>
        <v/>
      </c>
      <c r="G144" s="20" t="str">
        <f>IF($A144="","",'Fig 2 Somersault, Back Tuck'!H145)</f>
        <v/>
      </c>
      <c r="H144" s="20" t="str">
        <f>IF($A144="","",'Fig 3 Somersault, Front Pike'!H145)</f>
        <v/>
      </c>
      <c r="I144" s="20" t="str">
        <f>IF($A144="","",'Fig 4 Optional'!H145)</f>
        <v/>
      </c>
      <c r="J144" s="8" t="str">
        <f>IF($A144="","",'Fig 1 Ballet Leg'!I145+'Fig 2 Somersault, Back Tuck'!I145+'Fig 3 Somersault, Front Pike'!I145+'Fig 4 Optional'!I145)</f>
        <v/>
      </c>
      <c r="K144" s="64" t="str">
        <f t="shared" si="11"/>
        <v/>
      </c>
    </row>
    <row r="145" spans="1:11" x14ac:dyDescent="0.25">
      <c r="A145" s="4" t="str">
        <f>IF(Draw!E145=0,"",Draw!E145)</f>
        <v/>
      </c>
      <c r="B145"/>
      <c r="C145"/>
      <c r="D145" s="15" t="str">
        <f t="shared" si="9"/>
        <v/>
      </c>
      <c r="E145" s="63" t="str">
        <f t="shared" si="10"/>
        <v/>
      </c>
      <c r="F145" s="20" t="str">
        <f>IF($A145="","",'Fig 1 Ballet Leg'!H146)</f>
        <v/>
      </c>
      <c r="G145" s="20" t="str">
        <f>IF($A145="","",'Fig 2 Somersault, Back Tuck'!H146)</f>
        <v/>
      </c>
      <c r="H145" s="20" t="str">
        <f>IF($A145="","",'Fig 3 Somersault, Front Pike'!H146)</f>
        <v/>
      </c>
      <c r="I145" s="20" t="str">
        <f>IF($A145="","",'Fig 4 Optional'!H146)</f>
        <v/>
      </c>
      <c r="J145" s="8" t="str">
        <f>IF($A145="","",'Fig 1 Ballet Leg'!I146+'Fig 2 Somersault, Back Tuck'!I146+'Fig 3 Somersault, Front Pike'!I146+'Fig 4 Optional'!I146)</f>
        <v/>
      </c>
      <c r="K145" s="64" t="str">
        <f t="shared" si="11"/>
        <v/>
      </c>
    </row>
    <row r="146" spans="1:11" x14ac:dyDescent="0.25">
      <c r="A146" s="4" t="str">
        <f>IF(Draw!E146=0,"",Draw!E146)</f>
        <v/>
      </c>
      <c r="B146"/>
      <c r="C146"/>
      <c r="D146" s="15" t="str">
        <f t="shared" si="9"/>
        <v/>
      </c>
      <c r="E146" s="63" t="str">
        <f t="shared" si="10"/>
        <v/>
      </c>
      <c r="F146" s="20" t="str">
        <f>IF($A146="","",'Fig 1 Ballet Leg'!H147)</f>
        <v/>
      </c>
      <c r="G146" s="20" t="str">
        <f>IF($A146="","",'Fig 2 Somersault, Back Tuck'!H147)</f>
        <v/>
      </c>
      <c r="H146" s="20" t="str">
        <f>IF($A146="","",'Fig 3 Somersault, Front Pike'!H147)</f>
        <v/>
      </c>
      <c r="I146" s="20" t="str">
        <f>IF($A146="","",'Fig 4 Optional'!H147)</f>
        <v/>
      </c>
      <c r="J146" s="8" t="str">
        <f>IF($A146="","",'Fig 1 Ballet Leg'!I147+'Fig 2 Somersault, Back Tuck'!I147+'Fig 3 Somersault, Front Pike'!I147+'Fig 4 Optional'!I147)</f>
        <v/>
      </c>
      <c r="K146" s="64" t="str">
        <f t="shared" si="11"/>
        <v/>
      </c>
    </row>
    <row r="147" spans="1:11" x14ac:dyDescent="0.25">
      <c r="A147" s="4" t="str">
        <f>IF(Draw!E147=0,"",Draw!E147)</f>
        <v/>
      </c>
      <c r="B147"/>
      <c r="C147"/>
      <c r="D147" s="15" t="str">
        <f t="shared" si="9"/>
        <v/>
      </c>
      <c r="E147" s="63" t="str">
        <f t="shared" si="10"/>
        <v/>
      </c>
      <c r="F147" s="20" t="str">
        <f>IF($A147="","",'Fig 1 Ballet Leg'!H148)</f>
        <v/>
      </c>
      <c r="G147" s="20" t="str">
        <f>IF($A147="","",'Fig 2 Somersault, Back Tuck'!H148)</f>
        <v/>
      </c>
      <c r="H147" s="20" t="str">
        <f>IF($A147="","",'Fig 3 Somersault, Front Pike'!H148)</f>
        <v/>
      </c>
      <c r="I147" s="20" t="str">
        <f>IF($A147="","",'Fig 4 Optional'!H148)</f>
        <v/>
      </c>
      <c r="J147" s="8" t="str">
        <f>IF($A147="","",'Fig 1 Ballet Leg'!I148+'Fig 2 Somersault, Back Tuck'!I148+'Fig 3 Somersault, Front Pike'!I148+'Fig 4 Optional'!I148)</f>
        <v/>
      </c>
      <c r="K147" s="64" t="str">
        <f t="shared" si="11"/>
        <v/>
      </c>
    </row>
    <row r="148" spans="1:11" x14ac:dyDescent="0.25">
      <c r="A148" s="4" t="str">
        <f>IF(Draw!E148=0,"",Draw!E148)</f>
        <v/>
      </c>
      <c r="B148"/>
      <c r="C148"/>
      <c r="D148" s="15" t="str">
        <f t="shared" si="9"/>
        <v/>
      </c>
      <c r="E148" s="63" t="str">
        <f t="shared" si="10"/>
        <v/>
      </c>
      <c r="F148" s="20" t="str">
        <f>IF($A148="","",'Fig 1 Ballet Leg'!H149)</f>
        <v/>
      </c>
      <c r="G148" s="20" t="str">
        <f>IF($A148="","",'Fig 2 Somersault, Back Tuck'!H149)</f>
        <v/>
      </c>
      <c r="H148" s="20" t="str">
        <f>IF($A148="","",'Fig 3 Somersault, Front Pike'!H149)</f>
        <v/>
      </c>
      <c r="I148" s="20" t="str">
        <f>IF($A148="","",'Fig 4 Optional'!H149)</f>
        <v/>
      </c>
      <c r="J148" s="8" t="str">
        <f>IF($A148="","",'Fig 1 Ballet Leg'!I149+'Fig 2 Somersault, Back Tuck'!I149+'Fig 3 Somersault, Front Pike'!I149+'Fig 4 Optional'!I149)</f>
        <v/>
      </c>
      <c r="K148" s="64" t="str">
        <f t="shared" si="11"/>
        <v/>
      </c>
    </row>
    <row r="149" spans="1:11" x14ac:dyDescent="0.25">
      <c r="A149" s="4" t="str">
        <f>IF(Draw!E149=0,"",Draw!E149)</f>
        <v/>
      </c>
      <c r="B149"/>
      <c r="C149"/>
      <c r="D149" s="15" t="str">
        <f t="shared" si="9"/>
        <v/>
      </c>
      <c r="E149" s="63" t="str">
        <f t="shared" si="10"/>
        <v/>
      </c>
      <c r="F149" s="20" t="str">
        <f>IF($A149="","",'Fig 1 Ballet Leg'!H150)</f>
        <v/>
      </c>
      <c r="G149" s="20" t="str">
        <f>IF($A149="","",'Fig 2 Somersault, Back Tuck'!H150)</f>
        <v/>
      </c>
      <c r="H149" s="20" t="str">
        <f>IF($A149="","",'Fig 3 Somersault, Front Pike'!H150)</f>
        <v/>
      </c>
      <c r="I149" s="20" t="str">
        <f>IF($A149="","",'Fig 4 Optional'!H150)</f>
        <v/>
      </c>
      <c r="J149" s="8" t="str">
        <f>IF($A149="","",'Fig 1 Ballet Leg'!I150+'Fig 2 Somersault, Back Tuck'!I150+'Fig 3 Somersault, Front Pike'!I150+'Fig 4 Optional'!I150)</f>
        <v/>
      </c>
      <c r="K149" s="64" t="str">
        <f t="shared" si="11"/>
        <v/>
      </c>
    </row>
    <row r="150" spans="1:11" x14ac:dyDescent="0.25">
      <c r="A150" s="4" t="str">
        <f>IF(Draw!E150=0,"",Draw!E150)</f>
        <v/>
      </c>
      <c r="B150"/>
      <c r="C150"/>
      <c r="D150" s="15" t="str">
        <f t="shared" si="9"/>
        <v/>
      </c>
      <c r="E150" s="63" t="str">
        <f t="shared" si="10"/>
        <v/>
      </c>
      <c r="F150" s="20" t="str">
        <f>IF($A150="","",'Fig 1 Ballet Leg'!H151)</f>
        <v/>
      </c>
      <c r="G150" s="20" t="str">
        <f>IF($A150="","",'Fig 2 Somersault, Back Tuck'!H151)</f>
        <v/>
      </c>
      <c r="H150" s="20" t="str">
        <f>IF($A150="","",'Fig 3 Somersault, Front Pike'!H151)</f>
        <v/>
      </c>
      <c r="I150" s="20" t="str">
        <f>IF($A150="","",'Fig 4 Optional'!H151)</f>
        <v/>
      </c>
      <c r="J150" s="8" t="str">
        <f>IF($A150="","",'Fig 1 Ballet Leg'!I151+'Fig 2 Somersault, Back Tuck'!I151+'Fig 3 Somersault, Front Pike'!I151+'Fig 4 Optional'!I151)</f>
        <v/>
      </c>
      <c r="K150" s="64" t="str">
        <f t="shared" si="11"/>
        <v/>
      </c>
    </row>
    <row r="151" spans="1:11" x14ac:dyDescent="0.25">
      <c r="A151" s="33"/>
      <c r="B151"/>
      <c r="C151"/>
      <c r="D151" s="35"/>
      <c r="E151" s="85"/>
      <c r="F151" s="50"/>
      <c r="G151" s="50"/>
      <c r="H151" s="50"/>
      <c r="I151" s="50"/>
      <c r="J151" s="51"/>
      <c r="K151" s="74" t="str">
        <f t="shared" ref="K151:K185" si="12">IF($A151="","",IF(A151="","",VLOOKUP(E151,AX$3:AY$102,2,FALSE)))</f>
        <v/>
      </c>
    </row>
    <row r="152" spans="1:11" x14ac:dyDescent="0.25">
      <c r="A152" s="33"/>
      <c r="B152" s="49"/>
      <c r="C152" s="49"/>
      <c r="D152" s="35"/>
      <c r="E152" s="85"/>
      <c r="F152" s="50"/>
      <c r="G152" s="50"/>
      <c r="H152" s="50"/>
      <c r="I152" s="50"/>
      <c r="J152" s="51"/>
      <c r="K152" s="74" t="str">
        <f t="shared" si="12"/>
        <v/>
      </c>
    </row>
    <row r="153" spans="1:11" x14ac:dyDescent="0.25">
      <c r="A153" s="33"/>
      <c r="B153" s="49"/>
      <c r="C153" s="49"/>
      <c r="D153" s="35"/>
      <c r="E153" s="85"/>
      <c r="F153" s="50"/>
      <c r="G153" s="50"/>
      <c r="H153" s="50"/>
      <c r="I153" s="50"/>
      <c r="J153" s="51"/>
      <c r="K153" s="74" t="str">
        <f t="shared" si="12"/>
        <v/>
      </c>
    </row>
    <row r="154" spans="1:11" x14ac:dyDescent="0.25">
      <c r="A154" s="33"/>
      <c r="B154" s="49"/>
      <c r="C154" s="49"/>
      <c r="D154" s="35"/>
      <c r="E154" s="85"/>
      <c r="F154" s="50"/>
      <c r="G154" s="50"/>
      <c r="H154" s="50"/>
      <c r="I154" s="50"/>
      <c r="J154" s="51"/>
      <c r="K154" s="74" t="str">
        <f t="shared" si="12"/>
        <v/>
      </c>
    </row>
    <row r="155" spans="1:11" x14ac:dyDescent="0.25">
      <c r="A155" s="33"/>
      <c r="B155" s="49"/>
      <c r="C155" s="49"/>
      <c r="D155" s="35"/>
      <c r="E155" s="85"/>
      <c r="F155" s="50"/>
      <c r="G155" s="50"/>
      <c r="H155" s="50"/>
      <c r="I155" s="50"/>
      <c r="J155" s="51"/>
      <c r="K155" s="74" t="str">
        <f t="shared" si="12"/>
        <v/>
      </c>
    </row>
    <row r="156" spans="1:11" x14ac:dyDescent="0.25">
      <c r="A156" s="33"/>
      <c r="B156" s="49"/>
      <c r="C156" s="49"/>
      <c r="D156" s="35"/>
      <c r="E156" s="85"/>
      <c r="F156" s="50"/>
      <c r="G156" s="50"/>
      <c r="H156" s="50"/>
      <c r="I156" s="50"/>
      <c r="J156" s="51"/>
      <c r="K156" s="74" t="str">
        <f t="shared" si="12"/>
        <v/>
      </c>
    </row>
    <row r="157" spans="1:11" x14ac:dyDescent="0.25">
      <c r="A157" s="33"/>
      <c r="B157" s="49"/>
      <c r="C157" s="49"/>
      <c r="D157" s="35"/>
      <c r="E157" s="85"/>
      <c r="F157" s="50"/>
      <c r="G157" s="50"/>
      <c r="H157" s="50"/>
      <c r="I157" s="50"/>
      <c r="J157" s="51"/>
      <c r="K157" s="74" t="str">
        <f t="shared" si="12"/>
        <v/>
      </c>
    </row>
    <row r="158" spans="1:11" x14ac:dyDescent="0.25">
      <c r="A158" s="33"/>
      <c r="B158" s="49"/>
      <c r="C158" s="49"/>
      <c r="D158" s="35"/>
      <c r="E158" s="85"/>
      <c r="F158" s="50"/>
      <c r="G158" s="50"/>
      <c r="H158" s="50"/>
      <c r="I158" s="50"/>
      <c r="J158" s="51"/>
      <c r="K158" s="74" t="str">
        <f t="shared" si="12"/>
        <v/>
      </c>
    </row>
    <row r="159" spans="1:11" x14ac:dyDescent="0.25">
      <c r="A159" s="33"/>
      <c r="B159" s="49"/>
      <c r="C159" s="49"/>
      <c r="D159" s="35"/>
      <c r="E159" s="85"/>
      <c r="F159" s="50"/>
      <c r="G159" s="50"/>
      <c r="H159" s="50"/>
      <c r="I159" s="50"/>
      <c r="J159" s="51"/>
      <c r="K159" s="74" t="str">
        <f t="shared" si="12"/>
        <v/>
      </c>
    </row>
    <row r="160" spans="1:11" x14ac:dyDescent="0.25">
      <c r="A160" s="33"/>
      <c r="B160" s="49"/>
      <c r="C160" s="49"/>
      <c r="D160" s="35"/>
      <c r="E160" s="85"/>
      <c r="F160" s="50"/>
      <c r="G160" s="50"/>
      <c r="H160" s="50"/>
      <c r="I160" s="50"/>
      <c r="J160" s="51"/>
      <c r="K160" s="74" t="str">
        <f t="shared" si="12"/>
        <v/>
      </c>
    </row>
    <row r="161" spans="1:11" x14ac:dyDescent="0.25">
      <c r="A161" s="33"/>
      <c r="B161" s="49"/>
      <c r="C161" s="49"/>
      <c r="D161" s="35"/>
      <c r="E161" s="85"/>
      <c r="F161" s="50"/>
      <c r="G161" s="50"/>
      <c r="H161" s="50"/>
      <c r="I161" s="50"/>
      <c r="J161" s="51"/>
      <c r="K161" s="74" t="str">
        <f t="shared" si="12"/>
        <v/>
      </c>
    </row>
    <row r="162" spans="1:11" x14ac:dyDescent="0.25">
      <c r="A162" s="33"/>
      <c r="B162" s="49"/>
      <c r="C162" s="49"/>
      <c r="D162" s="35"/>
      <c r="E162" s="85"/>
      <c r="F162" s="50"/>
      <c r="G162" s="50"/>
      <c r="H162" s="50"/>
      <c r="I162" s="50"/>
      <c r="J162" s="51"/>
      <c r="K162" s="74" t="str">
        <f t="shared" si="12"/>
        <v/>
      </c>
    </row>
    <row r="163" spans="1:11" x14ac:dyDescent="0.25">
      <c r="A163" s="33"/>
      <c r="B163" s="49"/>
      <c r="C163" s="49"/>
      <c r="D163" s="35"/>
      <c r="E163" s="85"/>
      <c r="F163" s="50"/>
      <c r="G163" s="50"/>
      <c r="H163" s="50"/>
      <c r="I163" s="50"/>
      <c r="J163" s="51"/>
      <c r="K163" s="74" t="str">
        <f t="shared" si="12"/>
        <v/>
      </c>
    </row>
    <row r="164" spans="1:11" x14ac:dyDescent="0.25">
      <c r="A164" s="84" t="str">
        <f>IF(Draw!E164=0,"",Draw!E164)</f>
        <v/>
      </c>
      <c r="B164"/>
      <c r="C164"/>
      <c r="D164" s="80" t="str">
        <f>IF($A164="","",SUM(F164:I164)-J164)</f>
        <v/>
      </c>
      <c r="E164" s="81" t="str">
        <f>IF($A164="","",RANK(D164,D$2:D$25))</f>
        <v/>
      </c>
      <c r="F164" s="82" t="str">
        <f>IF($A164="","",'Fig 1 Ballet Leg'!H165)</f>
        <v/>
      </c>
      <c r="G164" s="82" t="str">
        <f>IF($A164="","",'Fig 2 Somersault, Back Tuck'!H165)</f>
        <v/>
      </c>
      <c r="H164" s="82" t="str">
        <f>IF($A164="","",'Fig 3 Somersault, Front Pike'!H165)</f>
        <v/>
      </c>
      <c r="I164" s="82" t="str">
        <f>IF($A164="","",'Fig 4 Optional'!H165)</f>
        <v/>
      </c>
      <c r="J164" s="83" t="str">
        <f>IF($A164="","",'Fig 1 Ballet Leg'!I165+'Fig 2 Somersault, Back Tuck'!I165+'Fig 3 Somersault, Front Pike'!I165+'Fig 4 Optional'!I165)</f>
        <v/>
      </c>
      <c r="K164" s="64" t="str">
        <f t="shared" si="12"/>
        <v/>
      </c>
    </row>
    <row r="165" spans="1:11" x14ac:dyDescent="0.25">
      <c r="A165" s="4" t="str">
        <f>IF(Draw!E165=0,"",Draw!E165)</f>
        <v/>
      </c>
      <c r="B165"/>
      <c r="C165"/>
      <c r="D165" s="15" t="str">
        <f t="shared" ref="D165:D172" si="13">IF($A165="","",SUM(F165:I165)-J165)</f>
        <v/>
      </c>
      <c r="E165" s="63" t="str">
        <f t="shared" ref="E165:E172" si="14">IF($A165="","",RANK(D165,D$2:D$25))</f>
        <v/>
      </c>
      <c r="F165" s="20" t="str">
        <f>IF($A165="","",'Fig 1 Ballet Leg'!H166)</f>
        <v/>
      </c>
      <c r="G165" s="20" t="str">
        <f>IF($A165="","",'Fig 2 Somersault, Back Tuck'!H166)</f>
        <v/>
      </c>
      <c r="H165" s="20" t="str">
        <f>IF($A165="","",'Fig 3 Somersault, Front Pike'!H166)</f>
        <v/>
      </c>
      <c r="I165" s="20" t="str">
        <f>IF($A165="","",'Fig 4 Optional'!H166)</f>
        <v/>
      </c>
      <c r="J165" s="8" t="str">
        <f>IF($A165="","",'Fig 1 Ballet Leg'!I166+'Fig 2 Somersault, Back Tuck'!I166+'Fig 3 Somersault, Front Pike'!I166+'Fig 4 Optional'!I166)</f>
        <v/>
      </c>
      <c r="K165" s="64" t="str">
        <f t="shared" si="12"/>
        <v/>
      </c>
    </row>
    <row r="166" spans="1:11" x14ac:dyDescent="0.25">
      <c r="A166" s="4" t="str">
        <f>IF(Draw!E166=0,"",Draw!E166)</f>
        <v/>
      </c>
      <c r="B166"/>
      <c r="C166"/>
      <c r="D166" s="15" t="str">
        <f t="shared" si="13"/>
        <v/>
      </c>
      <c r="E166" s="63" t="str">
        <f t="shared" si="14"/>
        <v/>
      </c>
      <c r="F166" s="20" t="str">
        <f>IF($A166="","",'Fig 1 Ballet Leg'!H167)</f>
        <v/>
      </c>
      <c r="G166" s="20" t="str">
        <f>IF($A166="","",'Fig 2 Somersault, Back Tuck'!H167)</f>
        <v/>
      </c>
      <c r="H166" s="20" t="str">
        <f>IF($A166="","",'Fig 3 Somersault, Front Pike'!H167)</f>
        <v/>
      </c>
      <c r="I166" s="20" t="str">
        <f>IF($A166="","",'Fig 4 Optional'!H167)</f>
        <v/>
      </c>
      <c r="J166" s="8" t="str">
        <f>IF($A166="","",'Fig 1 Ballet Leg'!I167+'Fig 2 Somersault, Back Tuck'!I167+'Fig 3 Somersault, Front Pike'!I167+'Fig 4 Optional'!I167)</f>
        <v/>
      </c>
      <c r="K166" s="64" t="str">
        <f t="shared" si="12"/>
        <v/>
      </c>
    </row>
    <row r="167" spans="1:11" x14ac:dyDescent="0.25">
      <c r="A167" s="4" t="str">
        <f>IF(Draw!E167=0,"",Draw!E167)</f>
        <v/>
      </c>
      <c r="B167"/>
      <c r="C167"/>
      <c r="D167" s="15" t="str">
        <f t="shared" si="13"/>
        <v/>
      </c>
      <c r="E167" s="63" t="str">
        <f t="shared" si="14"/>
        <v/>
      </c>
      <c r="F167" s="20" t="str">
        <f>IF($A167="","",'Fig 1 Ballet Leg'!H168)</f>
        <v/>
      </c>
      <c r="G167" s="20" t="str">
        <f>IF($A167="","",'Fig 2 Somersault, Back Tuck'!H168)</f>
        <v/>
      </c>
      <c r="H167" s="20" t="str">
        <f>IF($A167="","",'Fig 3 Somersault, Front Pike'!H168)</f>
        <v/>
      </c>
      <c r="I167" s="20" t="str">
        <f>IF($A167="","",'Fig 4 Optional'!H168)</f>
        <v/>
      </c>
      <c r="J167" s="8" t="str">
        <f>IF($A167="","",'Fig 1 Ballet Leg'!I168+'Fig 2 Somersault, Back Tuck'!I168+'Fig 3 Somersault, Front Pike'!I168+'Fig 4 Optional'!I168)</f>
        <v/>
      </c>
      <c r="K167" s="64" t="str">
        <f t="shared" si="12"/>
        <v/>
      </c>
    </row>
    <row r="168" spans="1:11" x14ac:dyDescent="0.25">
      <c r="A168" s="4" t="str">
        <f>IF(Draw!E168=0,"",Draw!E168)</f>
        <v/>
      </c>
      <c r="B168"/>
      <c r="C168"/>
      <c r="D168" s="15" t="str">
        <f t="shared" si="13"/>
        <v/>
      </c>
      <c r="E168" s="63" t="str">
        <f t="shared" si="14"/>
        <v/>
      </c>
      <c r="F168" s="20" t="str">
        <f>IF($A168="","",'Fig 1 Ballet Leg'!H169)</f>
        <v/>
      </c>
      <c r="G168" s="20" t="str">
        <f>IF($A168="","",'Fig 2 Somersault, Back Tuck'!H169)</f>
        <v/>
      </c>
      <c r="H168" s="20" t="str">
        <f>IF($A168="","",'Fig 3 Somersault, Front Pike'!H169)</f>
        <v/>
      </c>
      <c r="I168" s="20" t="str">
        <f>IF($A168="","",'Fig 4 Optional'!H169)</f>
        <v/>
      </c>
      <c r="J168" s="8" t="str">
        <f>IF($A168="","",'Fig 1 Ballet Leg'!I169+'Fig 2 Somersault, Back Tuck'!I169+'Fig 3 Somersault, Front Pike'!I169+'Fig 4 Optional'!I169)</f>
        <v/>
      </c>
      <c r="K168" s="64" t="str">
        <f t="shared" si="12"/>
        <v/>
      </c>
    </row>
    <row r="169" spans="1:11" x14ac:dyDescent="0.25">
      <c r="A169" s="4" t="str">
        <f>IF(Draw!E169=0,"",Draw!E169)</f>
        <v/>
      </c>
      <c r="B169"/>
      <c r="C169"/>
      <c r="D169" s="15" t="str">
        <f t="shared" si="13"/>
        <v/>
      </c>
      <c r="E169" s="63" t="str">
        <f t="shared" si="14"/>
        <v/>
      </c>
      <c r="F169" s="20" t="str">
        <f>IF($A169="","",'Fig 1 Ballet Leg'!H170)</f>
        <v/>
      </c>
      <c r="G169" s="20" t="str">
        <f>IF($A169="","",'Fig 2 Somersault, Back Tuck'!H170)</f>
        <v/>
      </c>
      <c r="H169" s="20" t="str">
        <f>IF($A169="","",'Fig 3 Somersault, Front Pike'!H170)</f>
        <v/>
      </c>
      <c r="I169" s="20" t="str">
        <f>IF($A169="","",'Fig 4 Optional'!H170)</f>
        <v/>
      </c>
      <c r="J169" s="8" t="str">
        <f>IF($A169="","",'Fig 1 Ballet Leg'!I170+'Fig 2 Somersault, Back Tuck'!I170+'Fig 3 Somersault, Front Pike'!I170+'Fig 4 Optional'!I170)</f>
        <v/>
      </c>
      <c r="K169" s="64" t="str">
        <f t="shared" si="12"/>
        <v/>
      </c>
    </row>
    <row r="170" spans="1:11" x14ac:dyDescent="0.25">
      <c r="A170" s="4" t="str">
        <f>IF(Draw!E170=0,"",Draw!E170)</f>
        <v/>
      </c>
      <c r="B170"/>
      <c r="C170"/>
      <c r="D170" s="15" t="str">
        <f t="shared" si="13"/>
        <v/>
      </c>
      <c r="E170" s="63" t="str">
        <f t="shared" si="14"/>
        <v/>
      </c>
      <c r="F170" s="20" t="str">
        <f>IF($A170="","",'Fig 1 Ballet Leg'!H171)</f>
        <v/>
      </c>
      <c r="G170" s="20" t="str">
        <f>IF($A170="","",'Fig 2 Somersault, Back Tuck'!H171)</f>
        <v/>
      </c>
      <c r="H170" s="20" t="str">
        <f>IF($A170="","",'Fig 3 Somersault, Front Pike'!H171)</f>
        <v/>
      </c>
      <c r="I170" s="20" t="str">
        <f>IF($A170="","",'Fig 4 Optional'!H171)</f>
        <v/>
      </c>
      <c r="J170" s="8" t="str">
        <f>IF($A170="","",'Fig 1 Ballet Leg'!I171+'Fig 2 Somersault, Back Tuck'!I171+'Fig 3 Somersault, Front Pike'!I171+'Fig 4 Optional'!I171)</f>
        <v/>
      </c>
      <c r="K170" s="64" t="str">
        <f t="shared" si="12"/>
        <v/>
      </c>
    </row>
    <row r="171" spans="1:11" x14ac:dyDescent="0.25">
      <c r="A171" s="4" t="str">
        <f>IF(Draw!E171=0,"",Draw!E171)</f>
        <v/>
      </c>
      <c r="B171"/>
      <c r="C171"/>
      <c r="D171" s="15" t="str">
        <f t="shared" si="13"/>
        <v/>
      </c>
      <c r="E171" s="63" t="str">
        <f t="shared" si="14"/>
        <v/>
      </c>
      <c r="F171" s="20" t="str">
        <f>IF($A171="","",'Fig 1 Ballet Leg'!H172)</f>
        <v/>
      </c>
      <c r="G171" s="20" t="str">
        <f>IF($A171="","",'Fig 2 Somersault, Back Tuck'!H172)</f>
        <v/>
      </c>
      <c r="H171" s="20" t="str">
        <f>IF($A171="","",'Fig 3 Somersault, Front Pike'!H172)</f>
        <v/>
      </c>
      <c r="I171" s="20" t="str">
        <f>IF($A171="","",'Fig 4 Optional'!H172)</f>
        <v/>
      </c>
      <c r="J171" s="8" t="str">
        <f>IF($A171="","",'Fig 1 Ballet Leg'!I172+'Fig 2 Somersault, Back Tuck'!I172+'Fig 3 Somersault, Front Pike'!I172+'Fig 4 Optional'!I172)</f>
        <v/>
      </c>
      <c r="K171" s="64" t="str">
        <f t="shared" si="12"/>
        <v/>
      </c>
    </row>
    <row r="172" spans="1:11" x14ac:dyDescent="0.25">
      <c r="A172" s="37" t="str">
        <f>IF(Draw!E172=0,"",Draw!E172)</f>
        <v/>
      </c>
      <c r="B172"/>
      <c r="C172"/>
      <c r="D172" s="38" t="str">
        <f t="shared" si="13"/>
        <v/>
      </c>
      <c r="E172" s="72" t="str">
        <f t="shared" si="14"/>
        <v/>
      </c>
      <c r="F172" s="73" t="str">
        <f>IF($A172="","",'Fig 1 Ballet Leg'!H173)</f>
        <v/>
      </c>
      <c r="G172" s="73" t="str">
        <f>IF($A172="","",'Fig 2 Somersault, Back Tuck'!H173)</f>
        <v/>
      </c>
      <c r="H172" s="73" t="str">
        <f>IF($A172="","",'Fig 3 Somersault, Front Pike'!H173)</f>
        <v/>
      </c>
      <c r="I172" s="73" t="str">
        <f>IF($A172="","",'Fig 4 Optional'!H173)</f>
        <v/>
      </c>
      <c r="J172" s="53" t="str">
        <f>IF($A172="","",'Fig 1 Ballet Leg'!I173+'Fig 2 Somersault, Back Tuck'!I173+'Fig 3 Somersault, Front Pike'!I173+'Fig 4 Optional'!I173)</f>
        <v/>
      </c>
      <c r="K172" s="64" t="str">
        <f t="shared" si="12"/>
        <v/>
      </c>
    </row>
    <row r="173" spans="1:11" x14ac:dyDescent="0.25">
      <c r="A173" s="4" t="str">
        <f>IF(Draw!E173=0,"",Draw!E173)</f>
        <v/>
      </c>
      <c r="B173"/>
      <c r="C173"/>
      <c r="D173" s="15" t="str">
        <f>IF($A173="","",SUM(F173:I173)-J173)</f>
        <v/>
      </c>
      <c r="E173" s="63" t="str">
        <f>IF($A173="","",RANK(D173,D$2:D$25))</f>
        <v/>
      </c>
      <c r="F173" s="20" t="str">
        <f>IF($A173="","",'Fig 1 Ballet Leg'!H174)</f>
        <v/>
      </c>
      <c r="G173" s="20" t="str">
        <f>IF($A173="","",'Fig 2 Somersault, Back Tuck'!H174)</f>
        <v/>
      </c>
      <c r="H173" s="20" t="str">
        <f>IF($A173="","",'Fig 3 Somersault, Front Pike'!H174)</f>
        <v/>
      </c>
      <c r="I173" s="20" t="str">
        <f>IF($A173="","",'Fig 4 Optional'!H174)</f>
        <v/>
      </c>
      <c r="J173" s="8" t="str">
        <f>IF($A173="","",'Fig 1 Ballet Leg'!I174+'Fig 2 Somersault, Back Tuck'!I174+'Fig 3 Somersault, Front Pike'!I174+'Fig 4 Optional'!I174)</f>
        <v/>
      </c>
      <c r="K173" s="64" t="str">
        <f t="shared" si="12"/>
        <v/>
      </c>
    </row>
    <row r="174" spans="1:11" x14ac:dyDescent="0.25">
      <c r="A174" s="4" t="str">
        <f>IF(Draw!E174=0,"",Draw!E174)</f>
        <v/>
      </c>
      <c r="B174"/>
      <c r="C174"/>
      <c r="D174" s="15" t="str">
        <f t="shared" ref="D174:D181" si="15">IF($A174="","",SUM(F174:I174)-J174)</f>
        <v/>
      </c>
      <c r="E174" s="63" t="str">
        <f t="shared" ref="E174:E181" si="16">IF($A174="","",RANK(D174,D$2:D$25))</f>
        <v/>
      </c>
      <c r="F174" s="20" t="str">
        <f>IF($A174="","",'Fig 1 Ballet Leg'!H175)</f>
        <v/>
      </c>
      <c r="G174" s="20" t="str">
        <f>IF($A174="","",'Fig 2 Somersault, Back Tuck'!H175)</f>
        <v/>
      </c>
      <c r="H174" s="20" t="str">
        <f>IF($A174="","",'Fig 3 Somersault, Front Pike'!H175)</f>
        <v/>
      </c>
      <c r="I174" s="20" t="str">
        <f>IF($A174="","",'Fig 4 Optional'!H175)</f>
        <v/>
      </c>
      <c r="J174" s="8" t="str">
        <f>IF($A174="","",'Fig 1 Ballet Leg'!I175+'Fig 2 Somersault, Back Tuck'!I175+'Fig 3 Somersault, Front Pike'!I175+'Fig 4 Optional'!I175)</f>
        <v/>
      </c>
      <c r="K174" s="64" t="str">
        <f t="shared" si="12"/>
        <v/>
      </c>
    </row>
    <row r="175" spans="1:11" x14ac:dyDescent="0.25">
      <c r="A175" s="4" t="str">
        <f>IF(Draw!E175=0,"",Draw!E175)</f>
        <v/>
      </c>
      <c r="B175"/>
      <c r="C175"/>
      <c r="D175" s="15" t="str">
        <f t="shared" si="15"/>
        <v/>
      </c>
      <c r="E175" s="63" t="str">
        <f t="shared" si="16"/>
        <v/>
      </c>
      <c r="F175" s="20" t="str">
        <f>IF($A175="","",'Fig 1 Ballet Leg'!H176)</f>
        <v/>
      </c>
      <c r="G175" s="20" t="str">
        <f>IF($A175="","",'Fig 2 Somersault, Back Tuck'!H176)</f>
        <v/>
      </c>
      <c r="H175" s="20" t="str">
        <f>IF($A175="","",'Fig 3 Somersault, Front Pike'!H176)</f>
        <v/>
      </c>
      <c r="I175" s="20" t="str">
        <f>IF($A175="","",'Fig 4 Optional'!H176)</f>
        <v/>
      </c>
      <c r="J175" s="8" t="str">
        <f>IF($A175="","",'Fig 1 Ballet Leg'!I176+'Fig 2 Somersault, Back Tuck'!I176+'Fig 3 Somersault, Front Pike'!I176+'Fig 4 Optional'!I176)</f>
        <v/>
      </c>
      <c r="K175" s="64" t="str">
        <f t="shared" si="12"/>
        <v/>
      </c>
    </row>
    <row r="176" spans="1:11" x14ac:dyDescent="0.25">
      <c r="A176" s="4" t="str">
        <f>IF(Draw!E176=0,"",Draw!E176)</f>
        <v/>
      </c>
      <c r="B176"/>
      <c r="C176"/>
      <c r="D176" s="15" t="str">
        <f t="shared" si="15"/>
        <v/>
      </c>
      <c r="E176" s="63" t="str">
        <f t="shared" si="16"/>
        <v/>
      </c>
      <c r="F176" s="20" t="str">
        <f>IF($A176="","",'Fig 1 Ballet Leg'!H177)</f>
        <v/>
      </c>
      <c r="G176" s="20" t="str">
        <f>IF($A176="","",'Fig 2 Somersault, Back Tuck'!H177)</f>
        <v/>
      </c>
      <c r="H176" s="20" t="str">
        <f>IF($A176="","",'Fig 3 Somersault, Front Pike'!H177)</f>
        <v/>
      </c>
      <c r="I176" s="20" t="str">
        <f>IF($A176="","",'Fig 4 Optional'!H177)</f>
        <v/>
      </c>
      <c r="J176" s="8" t="str">
        <f>IF($A176="","",'Fig 1 Ballet Leg'!I177+'Fig 2 Somersault, Back Tuck'!I177+'Fig 3 Somersault, Front Pike'!I177+'Fig 4 Optional'!I177)</f>
        <v/>
      </c>
      <c r="K176" s="64" t="str">
        <f t="shared" si="12"/>
        <v/>
      </c>
    </row>
    <row r="177" spans="1:11" x14ac:dyDescent="0.25">
      <c r="A177" s="4" t="str">
        <f>IF(Draw!E177=0,"",Draw!E177)</f>
        <v/>
      </c>
      <c r="B177"/>
      <c r="C177"/>
      <c r="D177" s="15" t="str">
        <f t="shared" si="15"/>
        <v/>
      </c>
      <c r="E177" s="63" t="str">
        <f t="shared" si="16"/>
        <v/>
      </c>
      <c r="F177" s="20" t="str">
        <f>IF($A177="","",'Fig 1 Ballet Leg'!H178)</f>
        <v/>
      </c>
      <c r="G177" s="20" t="str">
        <f>IF($A177="","",'Fig 2 Somersault, Back Tuck'!H178)</f>
        <v/>
      </c>
      <c r="H177" s="20" t="str">
        <f>IF($A177="","",'Fig 3 Somersault, Front Pike'!H178)</f>
        <v/>
      </c>
      <c r="I177" s="20" t="str">
        <f>IF($A177="","",'Fig 4 Optional'!H178)</f>
        <v/>
      </c>
      <c r="J177" s="8" t="str">
        <f>IF($A177="","",'Fig 1 Ballet Leg'!I178+'Fig 2 Somersault, Back Tuck'!I178+'Fig 3 Somersault, Front Pike'!I178+'Fig 4 Optional'!I178)</f>
        <v/>
      </c>
      <c r="K177" s="64" t="str">
        <f t="shared" si="12"/>
        <v/>
      </c>
    </row>
    <row r="178" spans="1:11" x14ac:dyDescent="0.25">
      <c r="A178" s="4" t="str">
        <f>IF(Draw!E178=0,"",Draw!E178)</f>
        <v/>
      </c>
      <c r="B178"/>
      <c r="C178"/>
      <c r="D178" s="15" t="str">
        <f t="shared" si="15"/>
        <v/>
      </c>
      <c r="E178" s="63" t="str">
        <f t="shared" si="16"/>
        <v/>
      </c>
      <c r="F178" s="20" t="str">
        <f>IF($A178="","",'Fig 1 Ballet Leg'!H179)</f>
        <v/>
      </c>
      <c r="G178" s="20" t="str">
        <f>IF($A178="","",'Fig 2 Somersault, Back Tuck'!H179)</f>
        <v/>
      </c>
      <c r="H178" s="20" t="str">
        <f>IF($A178="","",'Fig 3 Somersault, Front Pike'!H179)</f>
        <v/>
      </c>
      <c r="I178" s="20" t="str">
        <f>IF($A178="","",'Fig 4 Optional'!H179)</f>
        <v/>
      </c>
      <c r="J178" s="8" t="str">
        <f>IF($A178="","",'Fig 1 Ballet Leg'!I179+'Fig 2 Somersault, Back Tuck'!I179+'Fig 3 Somersault, Front Pike'!I179+'Fig 4 Optional'!I179)</f>
        <v/>
      </c>
      <c r="K178" s="64" t="str">
        <f t="shared" si="12"/>
        <v/>
      </c>
    </row>
    <row r="179" spans="1:11" x14ac:dyDescent="0.25">
      <c r="A179" s="4" t="str">
        <f>IF(Draw!E179=0,"",Draw!E179)</f>
        <v/>
      </c>
      <c r="B179"/>
      <c r="C179"/>
      <c r="D179" s="15" t="str">
        <f t="shared" si="15"/>
        <v/>
      </c>
      <c r="E179" s="63" t="str">
        <f t="shared" si="16"/>
        <v/>
      </c>
      <c r="F179" s="20" t="str">
        <f>IF($A179="","",'Fig 1 Ballet Leg'!H180)</f>
        <v/>
      </c>
      <c r="G179" s="20" t="str">
        <f>IF($A179="","",'Fig 2 Somersault, Back Tuck'!H180)</f>
        <v/>
      </c>
      <c r="H179" s="20" t="str">
        <f>IF($A179="","",'Fig 3 Somersault, Front Pike'!H180)</f>
        <v/>
      </c>
      <c r="I179" s="20" t="str">
        <f>IF($A179="","",'Fig 4 Optional'!H180)</f>
        <v/>
      </c>
      <c r="J179" s="8" t="str">
        <f>IF($A179="","",'Fig 1 Ballet Leg'!I180+'Fig 2 Somersault, Back Tuck'!I180+'Fig 3 Somersault, Front Pike'!I180+'Fig 4 Optional'!I180)</f>
        <v/>
      </c>
      <c r="K179" s="64" t="str">
        <f t="shared" si="12"/>
        <v/>
      </c>
    </row>
    <row r="180" spans="1:11" x14ac:dyDescent="0.25">
      <c r="A180" s="4" t="str">
        <f>IF(Draw!E180=0,"",Draw!E180)</f>
        <v/>
      </c>
      <c r="B180"/>
      <c r="C180"/>
      <c r="D180" s="15" t="str">
        <f t="shared" si="15"/>
        <v/>
      </c>
      <c r="E180" s="63" t="str">
        <f t="shared" si="16"/>
        <v/>
      </c>
      <c r="F180" s="20" t="str">
        <f>IF($A180="","",'Fig 1 Ballet Leg'!H181)</f>
        <v/>
      </c>
      <c r="G180" s="20" t="str">
        <f>IF($A180="","",'Fig 2 Somersault, Back Tuck'!H181)</f>
        <v/>
      </c>
      <c r="H180" s="20" t="str">
        <f>IF($A180="","",'Fig 3 Somersault, Front Pike'!H181)</f>
        <v/>
      </c>
      <c r="I180" s="20" t="str">
        <f>IF($A180="","",'Fig 4 Optional'!H181)</f>
        <v/>
      </c>
      <c r="J180" s="8" t="str">
        <f>IF($A180="","",'Fig 1 Ballet Leg'!I181+'Fig 2 Somersault, Back Tuck'!I181+'Fig 3 Somersault, Front Pike'!I181+'Fig 4 Optional'!I181)</f>
        <v/>
      </c>
      <c r="K180" s="64" t="str">
        <f t="shared" si="12"/>
        <v/>
      </c>
    </row>
    <row r="181" spans="1:11" x14ac:dyDescent="0.25">
      <c r="A181" s="37" t="str">
        <f>IF(Draw!E181=0,"",Draw!E181)</f>
        <v/>
      </c>
      <c r="B181"/>
      <c r="C181"/>
      <c r="D181" s="38" t="str">
        <f t="shared" si="15"/>
        <v/>
      </c>
      <c r="E181" s="72" t="str">
        <f t="shared" si="16"/>
        <v/>
      </c>
      <c r="F181" s="73" t="str">
        <f>IF($A181="","",'Fig 1 Ballet Leg'!H182)</f>
        <v/>
      </c>
      <c r="G181" s="73" t="str">
        <f>IF($A181="","",'Fig 2 Somersault, Back Tuck'!H182)</f>
        <v/>
      </c>
      <c r="H181" s="73" t="str">
        <f>IF($A181="","",'Fig 3 Somersault, Front Pike'!H182)</f>
        <v/>
      </c>
      <c r="I181" s="73" t="str">
        <f>IF($A181="","",'Fig 4 Optional'!H182)</f>
        <v/>
      </c>
      <c r="J181" s="53" t="str">
        <f>IF($A181="","",'Fig 1 Ballet Leg'!I182+'Fig 2 Somersault, Back Tuck'!I182+'Fig 3 Somersault, Front Pike'!I182+'Fig 4 Optional'!I182)</f>
        <v/>
      </c>
      <c r="K181" s="64" t="str">
        <f t="shared" si="12"/>
        <v/>
      </c>
    </row>
    <row r="182" spans="1:11" x14ac:dyDescent="0.25">
      <c r="A182" s="33"/>
      <c r="B182" s="34"/>
      <c r="C182" s="34"/>
      <c r="D182" s="35"/>
      <c r="E182" s="35"/>
      <c r="F182" s="36"/>
      <c r="G182" s="36"/>
      <c r="H182" s="36"/>
      <c r="I182" s="36"/>
      <c r="J182" s="34"/>
      <c r="K182" s="74" t="str">
        <f t="shared" si="12"/>
        <v/>
      </c>
    </row>
    <row r="183" spans="1:11" x14ac:dyDescent="0.25">
      <c r="A183" s="33"/>
      <c r="B183" s="34"/>
      <c r="C183" s="34"/>
      <c r="D183" s="35"/>
      <c r="E183" s="35"/>
      <c r="F183" s="36"/>
      <c r="G183" s="36"/>
      <c r="H183" s="36"/>
      <c r="I183" s="36"/>
      <c r="J183" s="34"/>
      <c r="K183" s="74" t="str">
        <f t="shared" si="12"/>
        <v/>
      </c>
    </row>
    <row r="184" spans="1:11" x14ac:dyDescent="0.25">
      <c r="A184" s="33"/>
      <c r="B184" s="34"/>
      <c r="C184" s="34"/>
      <c r="D184" s="35"/>
      <c r="E184" s="35"/>
      <c r="F184" s="36"/>
      <c r="G184" s="36"/>
      <c r="H184" s="36"/>
      <c r="I184" s="36"/>
      <c r="J184" s="34"/>
      <c r="K184" s="74" t="str">
        <f t="shared" si="12"/>
        <v/>
      </c>
    </row>
    <row r="185" spans="1:11" x14ac:dyDescent="0.25">
      <c r="A185" s="33"/>
      <c r="B185" s="34"/>
      <c r="C185" s="34"/>
      <c r="D185" s="35"/>
      <c r="E185" s="35"/>
      <c r="F185" s="36"/>
      <c r="G185" s="36"/>
      <c r="H185" s="36"/>
      <c r="I185" s="36"/>
      <c r="J185" s="34"/>
      <c r="K185" s="74" t="str">
        <f t="shared" si="12"/>
        <v/>
      </c>
    </row>
    <row r="186" spans="1:11" x14ac:dyDescent="0.25">
      <c r="A186" s="33"/>
      <c r="B186" s="34"/>
      <c r="C186" s="34"/>
      <c r="D186" s="35"/>
      <c r="E186" s="35"/>
      <c r="F186" s="36"/>
      <c r="G186" s="36"/>
      <c r="H186" s="36"/>
      <c r="I186" s="36"/>
      <c r="J186" s="34"/>
    </row>
    <row r="187" spans="1:11" x14ac:dyDescent="0.25">
      <c r="A187" s="33"/>
      <c r="B187" s="34"/>
      <c r="C187" s="34"/>
      <c r="D187" s="35"/>
      <c r="E187" s="35"/>
      <c r="F187" s="36"/>
      <c r="G187" s="36"/>
      <c r="H187" s="36"/>
      <c r="I187" s="36"/>
      <c r="J187" s="34"/>
    </row>
    <row r="188" spans="1:11" x14ac:dyDescent="0.25">
      <c r="A188" s="33"/>
      <c r="B188" s="34"/>
      <c r="C188" s="34"/>
      <c r="D188" s="35"/>
      <c r="E188" s="35"/>
      <c r="F188" s="36"/>
      <c r="G188" s="36"/>
      <c r="H188" s="36"/>
      <c r="I188" s="36"/>
      <c r="J188" s="34"/>
    </row>
    <row r="189" spans="1:11" x14ac:dyDescent="0.25">
      <c r="A189" s="33"/>
      <c r="B189" s="34"/>
      <c r="C189" s="34"/>
      <c r="D189" s="35"/>
      <c r="E189" s="35"/>
      <c r="F189" s="36"/>
      <c r="G189" s="36"/>
      <c r="H189" s="36"/>
      <c r="I189" s="36"/>
      <c r="J189" s="34"/>
    </row>
    <row r="190" spans="1:11" x14ac:dyDescent="0.25">
      <c r="A190" s="33"/>
      <c r="B190" s="34"/>
      <c r="C190" s="34"/>
      <c r="D190" s="35"/>
      <c r="E190" s="35"/>
      <c r="F190" s="36"/>
      <c r="G190" s="36"/>
      <c r="H190" s="36"/>
      <c r="I190" s="36"/>
      <c r="J190" s="34"/>
    </row>
    <row r="191" spans="1:11" x14ac:dyDescent="0.25">
      <c r="A191" s="33"/>
      <c r="B191" s="34"/>
      <c r="C191" s="34"/>
      <c r="D191" s="35"/>
      <c r="E191" s="35"/>
      <c r="F191" s="36"/>
      <c r="G191" s="36"/>
      <c r="H191" s="36"/>
      <c r="I191" s="36"/>
      <c r="J191" s="34"/>
    </row>
    <row r="192" spans="1:11" x14ac:dyDescent="0.25">
      <c r="A192" s="33"/>
      <c r="B192" s="34"/>
      <c r="C192" s="34"/>
      <c r="D192" s="35"/>
      <c r="E192" s="35"/>
      <c r="F192" s="36"/>
      <c r="G192" s="36"/>
      <c r="H192" s="36"/>
      <c r="I192" s="36"/>
      <c r="J192" s="34"/>
    </row>
    <row r="193" spans="1:10" x14ac:dyDescent="0.25">
      <c r="A193" s="33"/>
      <c r="B193" s="34"/>
      <c r="C193" s="34"/>
      <c r="D193" s="35"/>
      <c r="E193" s="35"/>
      <c r="F193" s="36"/>
      <c r="G193" s="36"/>
      <c r="H193" s="36"/>
      <c r="I193" s="36"/>
      <c r="J193" s="34"/>
    </row>
    <row r="194" spans="1:10" x14ac:dyDescent="0.25">
      <c r="A194" s="33"/>
      <c r="B194" s="34"/>
      <c r="C194" s="34"/>
      <c r="D194" s="35"/>
      <c r="E194" s="35"/>
      <c r="F194" s="36"/>
      <c r="G194" s="36"/>
      <c r="H194" s="36"/>
      <c r="I194" s="36"/>
      <c r="J194" s="34"/>
    </row>
    <row r="195" spans="1:10" x14ac:dyDescent="0.25">
      <c r="A195" s="33"/>
      <c r="B195" s="34"/>
      <c r="C195" s="34"/>
      <c r="D195" s="35"/>
      <c r="E195" s="35"/>
      <c r="F195" s="36"/>
      <c r="G195" s="36"/>
      <c r="H195" s="36"/>
      <c r="I195" s="36"/>
      <c r="J195" s="34"/>
    </row>
    <row r="196" spans="1:10" x14ac:dyDescent="0.25">
      <c r="A196" s="33"/>
      <c r="B196" s="34"/>
      <c r="C196" s="34"/>
      <c r="D196" s="35"/>
      <c r="E196" s="35"/>
      <c r="F196" s="36"/>
      <c r="G196" s="36"/>
      <c r="H196" s="36"/>
      <c r="I196" s="36"/>
      <c r="J196" s="34"/>
    </row>
    <row r="197" spans="1:10" x14ac:dyDescent="0.25">
      <c r="A197" s="33"/>
      <c r="B197" s="34"/>
      <c r="C197" s="34"/>
      <c r="D197" s="35"/>
      <c r="E197" s="35"/>
      <c r="F197" s="36"/>
      <c r="G197" s="36"/>
      <c r="H197" s="36"/>
      <c r="I197" s="36"/>
      <c r="J197" s="34"/>
    </row>
    <row r="198" spans="1:10" x14ac:dyDescent="0.25">
      <c r="A198" s="33"/>
      <c r="B198" s="34"/>
      <c r="C198" s="34"/>
      <c r="D198" s="35"/>
      <c r="E198" s="35"/>
      <c r="F198" s="36"/>
      <c r="G198" s="36"/>
      <c r="H198" s="36"/>
      <c r="I198" s="36"/>
      <c r="J198" s="34"/>
    </row>
    <row r="199" spans="1:10" x14ac:dyDescent="0.25">
      <c r="A199" s="33"/>
      <c r="B199" s="34"/>
      <c r="C199" s="34"/>
      <c r="D199" s="35"/>
      <c r="E199" s="35"/>
      <c r="F199" s="36"/>
      <c r="G199" s="36"/>
      <c r="H199" s="36"/>
      <c r="I199" s="36"/>
      <c r="J199" s="34"/>
    </row>
    <row r="200" spans="1:10" x14ac:dyDescent="0.25">
      <c r="A200" s="33"/>
      <c r="B200" s="34"/>
      <c r="C200" s="34"/>
      <c r="D200" s="35"/>
      <c r="E200" s="35"/>
      <c r="F200" s="36"/>
      <c r="G200" s="36"/>
      <c r="H200" s="36"/>
      <c r="I200" s="36"/>
      <c r="J200" s="34"/>
    </row>
    <row r="201" spans="1:10" x14ac:dyDescent="0.25">
      <c r="A201" s="33"/>
      <c r="B201" s="34"/>
      <c r="C201" s="34"/>
      <c r="D201" s="35"/>
      <c r="E201" s="35"/>
      <c r="F201" s="36"/>
      <c r="G201" s="36"/>
      <c r="H201" s="36"/>
      <c r="I201" s="36"/>
      <c r="J201" s="34"/>
    </row>
    <row r="202" spans="1:10" x14ac:dyDescent="0.25">
      <c r="A202" s="33"/>
      <c r="B202" s="34"/>
      <c r="C202" s="34"/>
      <c r="D202" s="35"/>
      <c r="E202" s="35"/>
      <c r="F202" s="36"/>
      <c r="G202" s="36"/>
      <c r="H202" s="36"/>
      <c r="I202" s="36"/>
      <c r="J202" s="34"/>
    </row>
    <row r="203" spans="1:10" x14ac:dyDescent="0.25">
      <c r="A203" s="33"/>
      <c r="B203" s="34"/>
      <c r="C203" s="34"/>
      <c r="D203" s="35"/>
      <c r="E203" s="35"/>
      <c r="F203" s="36"/>
      <c r="G203" s="36"/>
      <c r="H203" s="36"/>
      <c r="I203" s="36"/>
      <c r="J203" s="34"/>
    </row>
    <row r="204" spans="1:10" x14ac:dyDescent="0.25">
      <c r="A204" s="33"/>
      <c r="B204" s="34"/>
      <c r="C204" s="34"/>
      <c r="D204" s="35"/>
      <c r="E204" s="35"/>
      <c r="F204" s="36"/>
      <c r="G204" s="36"/>
      <c r="H204" s="36"/>
      <c r="I204" s="36"/>
      <c r="J204" s="34"/>
    </row>
    <row r="205" spans="1:10" x14ac:dyDescent="0.25">
      <c r="A205" s="33"/>
      <c r="B205" s="34"/>
      <c r="C205" s="34"/>
      <c r="D205" s="35"/>
      <c r="E205" s="35"/>
      <c r="F205" s="36"/>
      <c r="G205" s="36"/>
      <c r="H205" s="36"/>
      <c r="I205" s="36"/>
      <c r="J205" s="34"/>
    </row>
    <row r="206" spans="1:10" x14ac:dyDescent="0.25">
      <c r="A206" s="33"/>
      <c r="B206" s="34"/>
      <c r="C206" s="34"/>
      <c r="D206" s="35"/>
      <c r="E206" s="35"/>
      <c r="F206" s="36"/>
      <c r="G206" s="36"/>
      <c r="H206" s="36"/>
      <c r="I206" s="36"/>
      <c r="J206" s="34"/>
    </row>
    <row r="207" spans="1:10" x14ac:dyDescent="0.25">
      <c r="A207" s="33"/>
      <c r="B207" s="34"/>
      <c r="C207" s="34"/>
      <c r="D207" s="35"/>
      <c r="E207" s="35"/>
      <c r="F207" s="36"/>
      <c r="G207" s="36"/>
      <c r="H207" s="36"/>
      <c r="I207" s="36"/>
      <c r="J207" s="34"/>
    </row>
    <row r="208" spans="1:10" x14ac:dyDescent="0.25">
      <c r="A208" s="33"/>
      <c r="B208" s="34"/>
      <c r="C208" s="34"/>
      <c r="D208" s="35"/>
      <c r="E208" s="35"/>
      <c r="F208" s="36"/>
      <c r="G208" s="36"/>
      <c r="H208" s="36"/>
      <c r="I208" s="36"/>
      <c r="J208" s="34"/>
    </row>
    <row r="209" spans="1:10" x14ac:dyDescent="0.25">
      <c r="A209" s="33"/>
      <c r="B209" s="34"/>
      <c r="C209" s="34"/>
      <c r="D209" s="35"/>
      <c r="E209" s="35"/>
      <c r="F209" s="36"/>
      <c r="G209" s="36"/>
      <c r="H209" s="36"/>
      <c r="I209" s="36"/>
      <c r="J209" s="34"/>
    </row>
    <row r="210" spans="1:10" x14ac:dyDescent="0.25">
      <c r="A210" s="33"/>
      <c r="B210" s="34"/>
      <c r="C210" s="34"/>
      <c r="D210" s="35"/>
      <c r="E210" s="35"/>
      <c r="F210" s="36"/>
      <c r="G210" s="36"/>
      <c r="H210" s="36"/>
      <c r="I210" s="36"/>
      <c r="J210" s="34"/>
    </row>
    <row r="211" spans="1:10" x14ac:dyDescent="0.25">
      <c r="A211" s="33"/>
      <c r="B211" s="34"/>
      <c r="C211" s="34"/>
      <c r="D211" s="35"/>
      <c r="E211" s="35"/>
      <c r="F211" s="36"/>
      <c r="G211" s="36"/>
      <c r="H211" s="36"/>
      <c r="I211" s="36"/>
      <c r="J211" s="34"/>
    </row>
    <row r="212" spans="1:10" x14ac:dyDescent="0.25">
      <c r="A212" s="33"/>
      <c r="B212" s="34"/>
      <c r="C212" s="34"/>
      <c r="D212" s="35"/>
      <c r="E212" s="35"/>
      <c r="F212" s="36"/>
      <c r="G212" s="36"/>
      <c r="H212" s="36"/>
      <c r="I212" s="36"/>
      <c r="J212" s="34"/>
    </row>
    <row r="213" spans="1:10" x14ac:dyDescent="0.25">
      <c r="A213" s="33"/>
      <c r="B213" s="34"/>
      <c r="C213" s="34"/>
      <c r="D213" s="35"/>
      <c r="E213" s="35"/>
      <c r="F213" s="36"/>
      <c r="G213" s="36"/>
      <c r="H213" s="36"/>
      <c r="I213" s="36"/>
      <c r="J213" s="34"/>
    </row>
    <row r="214" spans="1:10" x14ac:dyDescent="0.25">
      <c r="A214" s="33"/>
      <c r="B214" s="34"/>
      <c r="C214" s="34"/>
      <c r="D214" s="35"/>
      <c r="E214" s="35"/>
      <c r="F214" s="36"/>
      <c r="G214" s="36"/>
      <c r="H214" s="36"/>
      <c r="I214" s="36"/>
      <c r="J214" s="34"/>
    </row>
    <row r="215" spans="1:10" x14ac:dyDescent="0.25">
      <c r="A215" s="33"/>
      <c r="B215" s="34"/>
      <c r="C215" s="34"/>
      <c r="D215" s="35"/>
      <c r="E215" s="35"/>
      <c r="F215" s="36"/>
      <c r="G215" s="36"/>
      <c r="H215" s="36"/>
      <c r="I215" s="36"/>
      <c r="J215" s="34"/>
    </row>
    <row r="216" spans="1:10" x14ac:dyDescent="0.25">
      <c r="A216" s="33"/>
      <c r="B216" s="34"/>
      <c r="C216" s="34"/>
      <c r="D216" s="35"/>
      <c r="E216" s="35"/>
      <c r="F216" s="36"/>
      <c r="G216" s="36"/>
      <c r="H216" s="36"/>
      <c r="I216" s="36"/>
      <c r="J216" s="34"/>
    </row>
    <row r="217" spans="1:10" x14ac:dyDescent="0.25">
      <c r="A217" s="33"/>
      <c r="B217" s="34"/>
      <c r="C217" s="34"/>
      <c r="D217" s="35"/>
      <c r="E217" s="35"/>
      <c r="F217" s="36"/>
      <c r="G217" s="36"/>
      <c r="H217" s="36"/>
      <c r="I217" s="36"/>
      <c r="J217" s="34"/>
    </row>
    <row r="218" spans="1:10" x14ac:dyDescent="0.25">
      <c r="A218" s="33"/>
      <c r="B218" s="34"/>
      <c r="C218" s="34"/>
      <c r="D218" s="35"/>
      <c r="E218" s="35"/>
      <c r="F218" s="36"/>
      <c r="G218" s="36"/>
      <c r="H218" s="36"/>
      <c r="I218" s="36"/>
      <c r="J218" s="34"/>
    </row>
    <row r="219" spans="1:10" x14ac:dyDescent="0.25">
      <c r="A219" s="33"/>
      <c r="B219" s="34"/>
      <c r="C219" s="34"/>
      <c r="D219" s="35"/>
      <c r="E219" s="35"/>
      <c r="F219" s="36"/>
      <c r="G219" s="36"/>
      <c r="H219" s="36"/>
      <c r="I219" s="36"/>
      <c r="J219" s="34"/>
    </row>
  </sheetData>
  <phoneticPr fontId="3" type="noConversion"/>
  <conditionalFormatting sqref="A2:J3 A4:A150 D4:J150">
    <cfRule type="expression" dxfId="180" priority="6091" stopIfTrue="1">
      <formula>MOD(ROW(),2)=0</formula>
    </cfRule>
    <cfRule type="expression" dxfId="179" priority="6092" stopIfTrue="1">
      <formula>MOD(ROW(),2)&lt;&gt;0</formula>
    </cfRule>
  </conditionalFormatting>
  <conditionalFormatting sqref="K182:K185 K2:K150">
    <cfRule type="expression" dxfId="178" priority="6089" stopIfTrue="1">
      <formula>MOD(ROW(),2)=0</formula>
    </cfRule>
    <cfRule type="expression" dxfId="177" priority="6090" stopIfTrue="1">
      <formula>MOD(ROW(),2)&lt;&gt;0</formula>
    </cfRule>
  </conditionalFormatting>
  <conditionalFormatting sqref="K156:K163">
    <cfRule type="expression" dxfId="176" priority="5905" stopIfTrue="1">
      <formula>MOD(ROW(),2)=0</formula>
    </cfRule>
    <cfRule type="expression" dxfId="175" priority="5906" stopIfTrue="1">
      <formula>MOD(ROW(),2)&lt;&gt;0</formula>
    </cfRule>
  </conditionalFormatting>
  <conditionalFormatting sqref="A164:J172">
    <cfRule type="expression" dxfId="174" priority="5903" stopIfTrue="1">
      <formula>MOD(ROW(),2)=0</formula>
    </cfRule>
    <cfRule type="expression" dxfId="173" priority="5904" stopIfTrue="1">
      <formula>MOD(ROW(),2)&lt;&gt;0</formula>
    </cfRule>
  </conditionalFormatting>
  <conditionalFormatting sqref="K164:K172">
    <cfRule type="expression" dxfId="172" priority="5901" stopIfTrue="1">
      <formula>MOD(ROW(),2)=0</formula>
    </cfRule>
    <cfRule type="expression" dxfId="171" priority="5902" stopIfTrue="1">
      <formula>MOD(ROW(),2)&lt;&gt;0</formula>
    </cfRule>
  </conditionalFormatting>
  <conditionalFormatting sqref="A173:J181">
    <cfRule type="expression" dxfId="170" priority="5899" stopIfTrue="1">
      <formula>MOD(ROW(),2)=0</formula>
    </cfRule>
    <cfRule type="expression" dxfId="169" priority="5900" stopIfTrue="1">
      <formula>MOD(ROW(),2)&lt;&gt;0</formula>
    </cfRule>
  </conditionalFormatting>
  <conditionalFormatting sqref="K173:K181">
    <cfRule type="expression" dxfId="168" priority="5897" stopIfTrue="1">
      <formula>MOD(ROW(),2)=0</formula>
    </cfRule>
    <cfRule type="expression" dxfId="167" priority="5898" stopIfTrue="1">
      <formula>MOD(ROW(),2)&lt;&gt;0</formula>
    </cfRule>
  </conditionalFormatting>
  <conditionalFormatting sqref="K151:K155">
    <cfRule type="expression" dxfId="166" priority="5849" stopIfTrue="1">
      <formula>MOD(ROW(),2)=0</formula>
    </cfRule>
    <cfRule type="expression" dxfId="165" priority="5850" stopIfTrue="1">
      <formula>MOD(ROW(),2)&lt;&gt;0</formula>
    </cfRule>
  </conditionalFormatting>
  <conditionalFormatting sqref="B68:C69">
    <cfRule type="expression" dxfId="164" priority="217" stopIfTrue="1">
      <formula>MOD(ROW(),2)=0</formula>
    </cfRule>
    <cfRule type="expression" dxfId="163" priority="218" stopIfTrue="1">
      <formula>MOD(ROW(),2)&lt;&gt;0</formula>
    </cfRule>
  </conditionalFormatting>
  <conditionalFormatting sqref="B70:C71">
    <cfRule type="expression" dxfId="162" priority="215" stopIfTrue="1">
      <formula>MOD(ROW(),2)=0</formula>
    </cfRule>
    <cfRule type="expression" dxfId="161" priority="216" stopIfTrue="1">
      <formula>MOD(ROW(),2)&lt;&gt;0</formula>
    </cfRule>
  </conditionalFormatting>
  <conditionalFormatting sqref="B72:C73">
    <cfRule type="expression" dxfId="160" priority="213" stopIfTrue="1">
      <formula>MOD(ROW(),2)=0</formula>
    </cfRule>
    <cfRule type="expression" dxfId="159" priority="214" stopIfTrue="1">
      <formula>MOD(ROW(),2)&lt;&gt;0</formula>
    </cfRule>
  </conditionalFormatting>
  <conditionalFormatting sqref="B74:C74">
    <cfRule type="expression" dxfId="158" priority="211" stopIfTrue="1">
      <formula>MOD(ROW(),2)=0</formula>
    </cfRule>
    <cfRule type="expression" dxfId="157" priority="212" stopIfTrue="1">
      <formula>MOD(ROW(),2)&lt;&gt;0</formula>
    </cfRule>
  </conditionalFormatting>
  <conditionalFormatting sqref="B77:C77">
    <cfRule type="expression" dxfId="156" priority="209" stopIfTrue="1">
      <formula>MOD(ROW(),2)=0</formula>
    </cfRule>
    <cfRule type="expression" dxfId="155" priority="210" stopIfTrue="1">
      <formula>MOD(ROW(),2)&lt;&gt;0</formula>
    </cfRule>
  </conditionalFormatting>
  <conditionalFormatting sqref="B84:C85">
    <cfRule type="expression" dxfId="154" priority="199" stopIfTrue="1">
      <formula>MOD(ROW(),2)=0</formula>
    </cfRule>
    <cfRule type="expression" dxfId="153" priority="200" stopIfTrue="1">
      <formula>MOD(ROW(),2)&lt;&gt;0</formula>
    </cfRule>
  </conditionalFormatting>
  <conditionalFormatting sqref="B86:C87">
    <cfRule type="expression" dxfId="152" priority="197" stopIfTrue="1">
      <formula>MOD(ROW(),2)=0</formula>
    </cfRule>
    <cfRule type="expression" dxfId="151" priority="198" stopIfTrue="1">
      <formula>MOD(ROW(),2)&lt;&gt;0</formula>
    </cfRule>
  </conditionalFormatting>
  <conditionalFormatting sqref="B88:C89">
    <cfRule type="expression" dxfId="150" priority="195" stopIfTrue="1">
      <formula>MOD(ROW(),2)=0</formula>
    </cfRule>
    <cfRule type="expression" dxfId="149" priority="196" stopIfTrue="1">
      <formula>MOD(ROW(),2)&lt;&gt;0</formula>
    </cfRule>
  </conditionalFormatting>
  <conditionalFormatting sqref="B90:C91">
    <cfRule type="expression" dxfId="148" priority="193" stopIfTrue="1">
      <formula>MOD(ROW(),2)=0</formula>
    </cfRule>
    <cfRule type="expression" dxfId="147" priority="194" stopIfTrue="1">
      <formula>MOD(ROW(),2)&lt;&gt;0</formula>
    </cfRule>
  </conditionalFormatting>
  <conditionalFormatting sqref="B100:C101">
    <cfRule type="expression" dxfId="146" priority="181" stopIfTrue="1">
      <formula>MOD(ROW(),2)=0</formula>
    </cfRule>
    <cfRule type="expression" dxfId="145" priority="182" stopIfTrue="1">
      <formula>MOD(ROW(),2)&lt;&gt;0</formula>
    </cfRule>
  </conditionalFormatting>
  <conditionalFormatting sqref="B4:C5">
    <cfRule type="expression" dxfId="144" priority="129" stopIfTrue="1">
      <formula>MOD(ROW(),2)=0</formula>
    </cfRule>
    <cfRule type="expression" dxfId="143" priority="130" stopIfTrue="1">
      <formula>MOD(ROW(),2)&lt;&gt;0</formula>
    </cfRule>
  </conditionalFormatting>
  <conditionalFormatting sqref="B6:C7">
    <cfRule type="expression" dxfId="142" priority="127" stopIfTrue="1">
      <formula>MOD(ROW(),2)=0</formula>
    </cfRule>
    <cfRule type="expression" dxfId="141" priority="128" stopIfTrue="1">
      <formula>MOD(ROW(),2)&lt;&gt;0</formula>
    </cfRule>
  </conditionalFormatting>
  <conditionalFormatting sqref="B8:C9">
    <cfRule type="expression" dxfId="140" priority="125" stopIfTrue="1">
      <formula>MOD(ROW(),2)=0</formula>
    </cfRule>
    <cfRule type="expression" dxfId="139" priority="126" stopIfTrue="1">
      <formula>MOD(ROW(),2)&lt;&gt;0</formula>
    </cfRule>
  </conditionalFormatting>
  <conditionalFormatting sqref="B10:C11">
    <cfRule type="expression" dxfId="138" priority="123" stopIfTrue="1">
      <formula>MOD(ROW(),2)=0</formula>
    </cfRule>
    <cfRule type="expression" dxfId="137" priority="124" stopIfTrue="1">
      <formula>MOD(ROW(),2)&lt;&gt;0</formula>
    </cfRule>
  </conditionalFormatting>
  <conditionalFormatting sqref="B12:C13">
    <cfRule type="expression" dxfId="136" priority="121" stopIfTrue="1">
      <formula>MOD(ROW(),2)=0</formula>
    </cfRule>
    <cfRule type="expression" dxfId="135" priority="122" stopIfTrue="1">
      <formula>MOD(ROW(),2)&lt;&gt;0</formula>
    </cfRule>
  </conditionalFormatting>
  <conditionalFormatting sqref="B14:C15">
    <cfRule type="expression" dxfId="134" priority="119" stopIfTrue="1">
      <formula>MOD(ROW(),2)=0</formula>
    </cfRule>
    <cfRule type="expression" dxfId="133" priority="120" stopIfTrue="1">
      <formula>MOD(ROW(),2)&lt;&gt;0</formula>
    </cfRule>
  </conditionalFormatting>
  <conditionalFormatting sqref="B16:C17">
    <cfRule type="expression" dxfId="132" priority="117" stopIfTrue="1">
      <formula>MOD(ROW(),2)=0</formula>
    </cfRule>
    <cfRule type="expression" dxfId="131" priority="118" stopIfTrue="1">
      <formula>MOD(ROW(),2)&lt;&gt;0</formula>
    </cfRule>
  </conditionalFormatting>
  <conditionalFormatting sqref="B18:C19">
    <cfRule type="expression" dxfId="130" priority="115" stopIfTrue="1">
      <formula>MOD(ROW(),2)=0</formula>
    </cfRule>
    <cfRule type="expression" dxfId="129" priority="116" stopIfTrue="1">
      <formula>MOD(ROW(),2)&lt;&gt;0</formula>
    </cfRule>
  </conditionalFormatting>
  <conditionalFormatting sqref="B20:C21">
    <cfRule type="expression" dxfId="128" priority="113" stopIfTrue="1">
      <formula>MOD(ROW(),2)=0</formula>
    </cfRule>
    <cfRule type="expression" dxfId="127" priority="114" stopIfTrue="1">
      <formula>MOD(ROW(),2)&lt;&gt;0</formula>
    </cfRule>
  </conditionalFormatting>
  <conditionalFormatting sqref="B22:C23">
    <cfRule type="expression" dxfId="126" priority="111" stopIfTrue="1">
      <formula>MOD(ROW(),2)=0</formula>
    </cfRule>
    <cfRule type="expression" dxfId="125" priority="112" stopIfTrue="1">
      <formula>MOD(ROW(),2)&lt;&gt;0</formula>
    </cfRule>
  </conditionalFormatting>
  <conditionalFormatting sqref="B24:C25">
    <cfRule type="expression" dxfId="124" priority="109" stopIfTrue="1">
      <formula>MOD(ROW(),2)=0</formula>
    </cfRule>
    <cfRule type="expression" dxfId="123" priority="110" stopIfTrue="1">
      <formula>MOD(ROW(),2)&lt;&gt;0</formula>
    </cfRule>
  </conditionalFormatting>
  <conditionalFormatting sqref="B26:C27">
    <cfRule type="expression" dxfId="122" priority="107" stopIfTrue="1">
      <formula>MOD(ROW(),2)=0</formula>
    </cfRule>
    <cfRule type="expression" dxfId="121" priority="108" stopIfTrue="1">
      <formula>MOD(ROW(),2)&lt;&gt;0</formula>
    </cfRule>
  </conditionalFormatting>
  <conditionalFormatting sqref="B28:C29">
    <cfRule type="expression" dxfId="120" priority="105" stopIfTrue="1">
      <formula>MOD(ROW(),2)=0</formula>
    </cfRule>
    <cfRule type="expression" dxfId="119" priority="106" stopIfTrue="1">
      <formula>MOD(ROW(),2)&lt;&gt;0</formula>
    </cfRule>
  </conditionalFormatting>
  <conditionalFormatting sqref="B30:C31">
    <cfRule type="expression" dxfId="118" priority="103" stopIfTrue="1">
      <formula>MOD(ROW(),2)=0</formula>
    </cfRule>
    <cfRule type="expression" dxfId="117" priority="104" stopIfTrue="1">
      <formula>MOD(ROW(),2)&lt;&gt;0</formula>
    </cfRule>
  </conditionalFormatting>
  <conditionalFormatting sqref="B32:C33">
    <cfRule type="expression" dxfId="116" priority="101" stopIfTrue="1">
      <formula>MOD(ROW(),2)=0</formula>
    </cfRule>
    <cfRule type="expression" dxfId="115" priority="102" stopIfTrue="1">
      <formula>MOD(ROW(),2)&lt;&gt;0</formula>
    </cfRule>
  </conditionalFormatting>
  <conditionalFormatting sqref="B34:C35">
    <cfRule type="expression" dxfId="114" priority="99" stopIfTrue="1">
      <formula>MOD(ROW(),2)=0</formula>
    </cfRule>
    <cfRule type="expression" dxfId="113" priority="100" stopIfTrue="1">
      <formula>MOD(ROW(),2)&lt;&gt;0</formula>
    </cfRule>
  </conditionalFormatting>
  <conditionalFormatting sqref="B36:C37">
    <cfRule type="expression" dxfId="112" priority="97" stopIfTrue="1">
      <formula>MOD(ROW(),2)=0</formula>
    </cfRule>
    <cfRule type="expression" dxfId="111" priority="98" stopIfTrue="1">
      <formula>MOD(ROW(),2)&lt;&gt;0</formula>
    </cfRule>
  </conditionalFormatting>
  <conditionalFormatting sqref="B38:C39">
    <cfRule type="expression" dxfId="110" priority="95" stopIfTrue="1">
      <formula>MOD(ROW(),2)=0</formula>
    </cfRule>
    <cfRule type="expression" dxfId="109" priority="96" stopIfTrue="1">
      <formula>MOD(ROW(),2)&lt;&gt;0</formula>
    </cfRule>
  </conditionalFormatting>
  <conditionalFormatting sqref="B40:C41">
    <cfRule type="expression" dxfId="108" priority="93" stopIfTrue="1">
      <formula>MOD(ROW(),2)=0</formula>
    </cfRule>
    <cfRule type="expression" dxfId="107" priority="94" stopIfTrue="1">
      <formula>MOD(ROW(),2)&lt;&gt;0</formula>
    </cfRule>
  </conditionalFormatting>
  <conditionalFormatting sqref="B42:C43">
    <cfRule type="expression" dxfId="106" priority="91" stopIfTrue="1">
      <formula>MOD(ROW(),2)=0</formula>
    </cfRule>
    <cfRule type="expression" dxfId="105" priority="92" stopIfTrue="1">
      <formula>MOD(ROW(),2)&lt;&gt;0</formula>
    </cfRule>
  </conditionalFormatting>
  <conditionalFormatting sqref="B44:C45">
    <cfRule type="expression" dxfId="104" priority="89" stopIfTrue="1">
      <formula>MOD(ROW(),2)=0</formula>
    </cfRule>
    <cfRule type="expression" dxfId="103" priority="90" stopIfTrue="1">
      <formula>MOD(ROW(),2)&lt;&gt;0</formula>
    </cfRule>
  </conditionalFormatting>
  <conditionalFormatting sqref="B46:C47">
    <cfRule type="expression" dxfId="102" priority="87" stopIfTrue="1">
      <formula>MOD(ROW(),2)=0</formula>
    </cfRule>
    <cfRule type="expression" dxfId="101" priority="88" stopIfTrue="1">
      <formula>MOD(ROW(),2)&lt;&gt;0</formula>
    </cfRule>
  </conditionalFormatting>
  <conditionalFormatting sqref="B48:C49">
    <cfRule type="expression" dxfId="100" priority="85" stopIfTrue="1">
      <formula>MOD(ROW(),2)=0</formula>
    </cfRule>
    <cfRule type="expression" dxfId="99" priority="86" stopIfTrue="1">
      <formula>MOD(ROW(),2)&lt;&gt;0</formula>
    </cfRule>
  </conditionalFormatting>
  <conditionalFormatting sqref="B50:C51">
    <cfRule type="expression" dxfId="98" priority="83" stopIfTrue="1">
      <formula>MOD(ROW(),2)=0</formula>
    </cfRule>
    <cfRule type="expression" dxfId="97" priority="84" stopIfTrue="1">
      <formula>MOD(ROW(),2)&lt;&gt;0</formula>
    </cfRule>
  </conditionalFormatting>
  <conditionalFormatting sqref="B52:C53">
    <cfRule type="expression" dxfId="96" priority="81" stopIfTrue="1">
      <formula>MOD(ROW(),2)=0</formula>
    </cfRule>
    <cfRule type="expression" dxfId="95" priority="82" stopIfTrue="1">
      <formula>MOD(ROW(),2)&lt;&gt;0</formula>
    </cfRule>
  </conditionalFormatting>
  <conditionalFormatting sqref="B54:C55">
    <cfRule type="expression" dxfId="94" priority="79" stopIfTrue="1">
      <formula>MOD(ROW(),2)=0</formula>
    </cfRule>
    <cfRule type="expression" dxfId="93" priority="80" stopIfTrue="1">
      <formula>MOD(ROW(),2)&lt;&gt;0</formula>
    </cfRule>
  </conditionalFormatting>
  <conditionalFormatting sqref="B56:C57">
    <cfRule type="expression" dxfId="92" priority="77" stopIfTrue="1">
      <formula>MOD(ROW(),2)=0</formula>
    </cfRule>
    <cfRule type="expression" dxfId="91" priority="78" stopIfTrue="1">
      <formula>MOD(ROW(),2)&lt;&gt;0</formula>
    </cfRule>
  </conditionalFormatting>
  <conditionalFormatting sqref="B58:C59">
    <cfRule type="expression" dxfId="90" priority="75" stopIfTrue="1">
      <formula>MOD(ROW(),2)=0</formula>
    </cfRule>
    <cfRule type="expression" dxfId="89" priority="76" stopIfTrue="1">
      <formula>MOD(ROW(),2)&lt;&gt;0</formula>
    </cfRule>
  </conditionalFormatting>
  <conditionalFormatting sqref="B60:C61">
    <cfRule type="expression" dxfId="88" priority="73" stopIfTrue="1">
      <formula>MOD(ROW(),2)=0</formula>
    </cfRule>
    <cfRule type="expression" dxfId="87" priority="74" stopIfTrue="1">
      <formula>MOD(ROW(),2)&lt;&gt;0</formula>
    </cfRule>
  </conditionalFormatting>
  <conditionalFormatting sqref="B62:C63">
    <cfRule type="expression" dxfId="86" priority="71" stopIfTrue="1">
      <formula>MOD(ROW(),2)=0</formula>
    </cfRule>
    <cfRule type="expression" dxfId="85" priority="72" stopIfTrue="1">
      <formula>MOD(ROW(),2)&lt;&gt;0</formula>
    </cfRule>
  </conditionalFormatting>
  <conditionalFormatting sqref="B64:C65">
    <cfRule type="expression" dxfId="84" priority="69" stopIfTrue="1">
      <formula>MOD(ROW(),2)=0</formula>
    </cfRule>
    <cfRule type="expression" dxfId="83" priority="70" stopIfTrue="1">
      <formula>MOD(ROW(),2)&lt;&gt;0</formula>
    </cfRule>
  </conditionalFormatting>
  <conditionalFormatting sqref="B66:C67">
    <cfRule type="expression" dxfId="82" priority="67" stopIfTrue="1">
      <formula>MOD(ROW(),2)=0</formula>
    </cfRule>
    <cfRule type="expression" dxfId="81" priority="68" stopIfTrue="1">
      <formula>MOD(ROW(),2)&lt;&gt;0</formula>
    </cfRule>
  </conditionalFormatting>
  <conditionalFormatting sqref="B75:C76">
    <cfRule type="expression" dxfId="80" priority="65" stopIfTrue="1">
      <formula>MOD(ROW(),2)=0</formula>
    </cfRule>
    <cfRule type="expression" dxfId="79" priority="66" stopIfTrue="1">
      <formula>MOD(ROW(),2)&lt;&gt;0</formula>
    </cfRule>
  </conditionalFormatting>
  <conditionalFormatting sqref="B78:C79">
    <cfRule type="expression" dxfId="78" priority="63" stopIfTrue="1">
      <formula>MOD(ROW(),2)=0</formula>
    </cfRule>
    <cfRule type="expression" dxfId="77" priority="64" stopIfTrue="1">
      <formula>MOD(ROW(),2)&lt;&gt;0</formula>
    </cfRule>
  </conditionalFormatting>
  <conditionalFormatting sqref="B80:C81">
    <cfRule type="expression" dxfId="76" priority="61" stopIfTrue="1">
      <formula>MOD(ROW(),2)=0</formula>
    </cfRule>
    <cfRule type="expression" dxfId="75" priority="62" stopIfTrue="1">
      <formula>MOD(ROW(),2)&lt;&gt;0</formula>
    </cfRule>
  </conditionalFormatting>
  <conditionalFormatting sqref="B82:C83">
    <cfRule type="expression" dxfId="74" priority="59" stopIfTrue="1">
      <formula>MOD(ROW(),2)=0</formula>
    </cfRule>
    <cfRule type="expression" dxfId="73" priority="60" stopIfTrue="1">
      <formula>MOD(ROW(),2)&lt;&gt;0</formula>
    </cfRule>
  </conditionalFormatting>
  <conditionalFormatting sqref="B92:C93">
    <cfRule type="expression" dxfId="72" priority="57" stopIfTrue="1">
      <formula>MOD(ROW(),2)=0</formula>
    </cfRule>
    <cfRule type="expression" dxfId="71" priority="58" stopIfTrue="1">
      <formula>MOD(ROW(),2)&lt;&gt;0</formula>
    </cfRule>
  </conditionalFormatting>
  <conditionalFormatting sqref="B94:C95">
    <cfRule type="expression" dxfId="70" priority="55" stopIfTrue="1">
      <formula>MOD(ROW(),2)=0</formula>
    </cfRule>
    <cfRule type="expression" dxfId="69" priority="56" stopIfTrue="1">
      <formula>MOD(ROW(),2)&lt;&gt;0</formula>
    </cfRule>
  </conditionalFormatting>
  <conditionalFormatting sqref="B96:C97">
    <cfRule type="expression" dxfId="68" priority="53" stopIfTrue="1">
      <formula>MOD(ROW(),2)=0</formula>
    </cfRule>
    <cfRule type="expression" dxfId="67" priority="54" stopIfTrue="1">
      <formula>MOD(ROW(),2)&lt;&gt;0</formula>
    </cfRule>
  </conditionalFormatting>
  <conditionalFormatting sqref="B98:C99">
    <cfRule type="expression" dxfId="66" priority="51" stopIfTrue="1">
      <formula>MOD(ROW(),2)=0</formula>
    </cfRule>
    <cfRule type="expression" dxfId="65" priority="52" stopIfTrue="1">
      <formula>MOD(ROW(),2)&lt;&gt;0</formula>
    </cfRule>
  </conditionalFormatting>
  <conditionalFormatting sqref="B108:C109">
    <cfRule type="expression" dxfId="64" priority="49" stopIfTrue="1">
      <formula>MOD(ROW(),2)=0</formula>
    </cfRule>
    <cfRule type="expression" dxfId="63" priority="50" stopIfTrue="1">
      <formula>MOD(ROW(),2)&lt;&gt;0</formula>
    </cfRule>
  </conditionalFormatting>
  <conditionalFormatting sqref="B104:C105">
    <cfRule type="expression" dxfId="62" priority="47" stopIfTrue="1">
      <formula>MOD(ROW(),2)=0</formula>
    </cfRule>
    <cfRule type="expression" dxfId="61" priority="48" stopIfTrue="1">
      <formula>MOD(ROW(),2)&lt;&gt;0</formula>
    </cfRule>
  </conditionalFormatting>
  <conditionalFormatting sqref="B106:C107">
    <cfRule type="expression" dxfId="60" priority="45" stopIfTrue="1">
      <formula>MOD(ROW(),2)=0</formula>
    </cfRule>
    <cfRule type="expression" dxfId="59" priority="46" stopIfTrue="1">
      <formula>MOD(ROW(),2)&lt;&gt;0</formula>
    </cfRule>
  </conditionalFormatting>
  <conditionalFormatting sqref="B102:C103">
    <cfRule type="expression" dxfId="58" priority="43" stopIfTrue="1">
      <formula>MOD(ROW(),2)=0</formula>
    </cfRule>
    <cfRule type="expression" dxfId="57" priority="44" stopIfTrue="1">
      <formula>MOD(ROW(),2)&lt;&gt;0</formula>
    </cfRule>
  </conditionalFormatting>
  <conditionalFormatting sqref="B110:C111">
    <cfRule type="expression" dxfId="56" priority="41" stopIfTrue="1">
      <formula>MOD(ROW(),2)=0</formula>
    </cfRule>
    <cfRule type="expression" dxfId="55" priority="42" stopIfTrue="1">
      <formula>MOD(ROW(),2)&lt;&gt;0</formula>
    </cfRule>
  </conditionalFormatting>
  <conditionalFormatting sqref="B112:C113">
    <cfRule type="expression" dxfId="54" priority="39" stopIfTrue="1">
      <formula>MOD(ROW(),2)=0</formula>
    </cfRule>
    <cfRule type="expression" dxfId="53" priority="40" stopIfTrue="1">
      <formula>MOD(ROW(),2)&lt;&gt;0</formula>
    </cfRule>
  </conditionalFormatting>
  <conditionalFormatting sqref="B114:C115">
    <cfRule type="expression" dxfId="52" priority="37" stopIfTrue="1">
      <formula>MOD(ROW(),2)=0</formula>
    </cfRule>
    <cfRule type="expression" dxfId="51" priority="38" stopIfTrue="1">
      <formula>MOD(ROW(),2)&lt;&gt;0</formula>
    </cfRule>
  </conditionalFormatting>
  <conditionalFormatting sqref="B116:C117">
    <cfRule type="expression" dxfId="50" priority="35" stopIfTrue="1">
      <formula>MOD(ROW(),2)=0</formula>
    </cfRule>
    <cfRule type="expression" dxfId="49" priority="36" stopIfTrue="1">
      <formula>MOD(ROW(),2)&lt;&gt;0</formula>
    </cfRule>
  </conditionalFormatting>
  <conditionalFormatting sqref="B118:C119">
    <cfRule type="expression" dxfId="48" priority="33" stopIfTrue="1">
      <formula>MOD(ROW(),2)=0</formula>
    </cfRule>
    <cfRule type="expression" dxfId="47" priority="34" stopIfTrue="1">
      <formula>MOD(ROW(),2)&lt;&gt;0</formula>
    </cfRule>
  </conditionalFormatting>
  <conditionalFormatting sqref="B120:C121">
    <cfRule type="expression" dxfId="46" priority="31" stopIfTrue="1">
      <formula>MOD(ROW(),2)=0</formula>
    </cfRule>
    <cfRule type="expression" dxfId="45" priority="32" stopIfTrue="1">
      <formula>MOD(ROW(),2)&lt;&gt;0</formula>
    </cfRule>
  </conditionalFormatting>
  <conditionalFormatting sqref="B122:C123">
    <cfRule type="expression" dxfId="44" priority="29" stopIfTrue="1">
      <formula>MOD(ROW(),2)=0</formula>
    </cfRule>
    <cfRule type="expression" dxfId="43" priority="30" stopIfTrue="1">
      <formula>MOD(ROW(),2)&lt;&gt;0</formula>
    </cfRule>
  </conditionalFormatting>
  <conditionalFormatting sqref="B124:C125">
    <cfRule type="expression" dxfId="42" priority="27" stopIfTrue="1">
      <formula>MOD(ROW(),2)=0</formula>
    </cfRule>
    <cfRule type="expression" dxfId="41" priority="28" stopIfTrue="1">
      <formula>MOD(ROW(),2)&lt;&gt;0</formula>
    </cfRule>
  </conditionalFormatting>
  <conditionalFormatting sqref="B126:C127">
    <cfRule type="expression" dxfId="40" priority="25" stopIfTrue="1">
      <formula>MOD(ROW(),2)=0</formula>
    </cfRule>
    <cfRule type="expression" dxfId="39" priority="26" stopIfTrue="1">
      <formula>MOD(ROW(),2)&lt;&gt;0</formula>
    </cfRule>
  </conditionalFormatting>
  <conditionalFormatting sqref="B128:C129">
    <cfRule type="expression" dxfId="38" priority="23" stopIfTrue="1">
      <formula>MOD(ROW(),2)=0</formula>
    </cfRule>
    <cfRule type="expression" dxfId="37" priority="24" stopIfTrue="1">
      <formula>MOD(ROW(),2)&lt;&gt;0</formula>
    </cfRule>
  </conditionalFormatting>
  <conditionalFormatting sqref="B130:C131">
    <cfRule type="expression" dxfId="36" priority="21" stopIfTrue="1">
      <formula>MOD(ROW(),2)=0</formula>
    </cfRule>
    <cfRule type="expression" dxfId="35" priority="22" stopIfTrue="1">
      <formula>MOD(ROW(),2)&lt;&gt;0</formula>
    </cfRule>
  </conditionalFormatting>
  <conditionalFormatting sqref="B132:C133">
    <cfRule type="expression" dxfId="34" priority="19" stopIfTrue="1">
      <formula>MOD(ROW(),2)=0</formula>
    </cfRule>
    <cfRule type="expression" dxfId="33" priority="20" stopIfTrue="1">
      <formula>MOD(ROW(),2)&lt;&gt;0</formula>
    </cfRule>
  </conditionalFormatting>
  <conditionalFormatting sqref="B134:C135">
    <cfRule type="expression" dxfId="32" priority="17" stopIfTrue="1">
      <formula>MOD(ROW(),2)=0</formula>
    </cfRule>
    <cfRule type="expression" dxfId="31" priority="18" stopIfTrue="1">
      <formula>MOD(ROW(),2)&lt;&gt;0</formula>
    </cfRule>
  </conditionalFormatting>
  <conditionalFormatting sqref="B136:C137">
    <cfRule type="expression" dxfId="30" priority="15" stopIfTrue="1">
      <formula>MOD(ROW(),2)=0</formula>
    </cfRule>
    <cfRule type="expression" dxfId="29" priority="16" stopIfTrue="1">
      <formula>MOD(ROW(),2)&lt;&gt;0</formula>
    </cfRule>
  </conditionalFormatting>
  <conditionalFormatting sqref="B138:C139">
    <cfRule type="expression" dxfId="28" priority="13" stopIfTrue="1">
      <formula>MOD(ROW(),2)=0</formula>
    </cfRule>
    <cfRule type="expression" dxfId="27" priority="14" stopIfTrue="1">
      <formula>MOD(ROW(),2)&lt;&gt;0</formula>
    </cfRule>
  </conditionalFormatting>
  <conditionalFormatting sqref="B140:C141">
    <cfRule type="expression" dxfId="26" priority="11" stopIfTrue="1">
      <formula>MOD(ROW(),2)=0</formula>
    </cfRule>
    <cfRule type="expression" dxfId="25" priority="12" stopIfTrue="1">
      <formula>MOD(ROW(),2)&lt;&gt;0</formula>
    </cfRule>
  </conditionalFormatting>
  <conditionalFormatting sqref="B142:C143">
    <cfRule type="expression" dxfId="24" priority="9" stopIfTrue="1">
      <formula>MOD(ROW(),2)=0</formula>
    </cfRule>
    <cfRule type="expression" dxfId="23" priority="10" stopIfTrue="1">
      <formula>MOD(ROW(),2)&lt;&gt;0</formula>
    </cfRule>
  </conditionalFormatting>
  <conditionalFormatting sqref="B144:C145">
    <cfRule type="expression" dxfId="22" priority="7" stopIfTrue="1">
      <formula>MOD(ROW(),2)=0</formula>
    </cfRule>
    <cfRule type="expression" dxfId="21" priority="8" stopIfTrue="1">
      <formula>MOD(ROW(),2)&lt;&gt;0</formula>
    </cfRule>
  </conditionalFormatting>
  <conditionalFormatting sqref="B146:C147">
    <cfRule type="expression" dxfId="20" priority="5" stopIfTrue="1">
      <formula>MOD(ROW(),2)=0</formula>
    </cfRule>
    <cfRule type="expression" dxfId="19" priority="6" stopIfTrue="1">
      <formula>MOD(ROW(),2)&lt;&gt;0</formula>
    </cfRule>
  </conditionalFormatting>
  <conditionalFormatting sqref="B148:C149">
    <cfRule type="expression" dxfId="18" priority="3" stopIfTrue="1">
      <formula>MOD(ROW(),2)=0</formula>
    </cfRule>
    <cfRule type="expression" dxfId="17" priority="4" stopIfTrue="1">
      <formula>MOD(ROW(),2)&lt;&gt;0</formula>
    </cfRule>
  </conditionalFormatting>
  <conditionalFormatting sqref="B150:C151">
    <cfRule type="expression" dxfId="16" priority="1" stopIfTrue="1">
      <formula>MOD(ROW(),2)=0</formula>
    </cfRule>
    <cfRule type="expression" dxfId="15" priority="2" stopIfTrue="1">
      <formula>MOD(ROW(),2)&lt;&gt;0</formula>
    </cfRule>
  </conditionalFormatting>
  <printOptions gridLines="1"/>
  <pageMargins left="0.5" right="0.5" top="0.75" bottom="0.43" header="0.34" footer="0.23"/>
  <pageSetup orientation="landscape"/>
  <headerFooter alignWithMargins="0">
    <oddHeader>&amp;C&amp;"Arial,Bold"&amp;20JV Figures</oddHeader>
    <oddFooter>&amp;Cpage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151"/>
  <sheetViews>
    <sheetView showZeros="0" workbookViewId="0">
      <selection activeCell="N2" sqref="N2:P151"/>
    </sheetView>
  </sheetViews>
  <sheetFormatPr defaultColWidth="8.85546875" defaultRowHeight="12.75" x14ac:dyDescent="0.2"/>
  <cols>
    <col min="1" max="1" width="15.7109375" customWidth="1"/>
    <col min="2" max="3" width="18.42578125" customWidth="1"/>
    <col min="4" max="4" width="14.28515625" customWidth="1"/>
    <col min="5" max="5" width="9.140625" customWidth="1"/>
    <col min="6" max="6" width="9.140625" style="66" customWidth="1"/>
    <col min="7" max="7" width="17.42578125" bestFit="1" customWidth="1"/>
    <col min="10" max="10" width="14.28515625" bestFit="1" customWidth="1"/>
    <col min="11" max="11" width="17.42578125" bestFit="1" customWidth="1"/>
  </cols>
  <sheetData>
    <row r="1" spans="1:16" x14ac:dyDescent="0.2">
      <c r="A1" s="75">
        <v>1</v>
      </c>
      <c r="B1" s="75" t="s">
        <v>51</v>
      </c>
      <c r="C1" t="s">
        <v>29</v>
      </c>
      <c r="D1" s="32"/>
      <c r="F1" s="31"/>
      <c r="G1" s="32" t="s">
        <v>17</v>
      </c>
      <c r="H1" s="32" t="s">
        <v>44</v>
      </c>
      <c r="I1" s="32" t="s">
        <v>43</v>
      </c>
      <c r="J1" s="32" t="s">
        <v>44</v>
      </c>
      <c r="K1" s="32" t="s">
        <v>17</v>
      </c>
    </row>
    <row r="2" spans="1:16" x14ac:dyDescent="0.2">
      <c r="A2" t="s">
        <v>73</v>
      </c>
      <c r="B2" t="s">
        <v>33</v>
      </c>
      <c r="C2">
        <f t="shared" ref="C2:C27" ca="1" si="0">RAND()</f>
        <v>0.55501277604449628</v>
      </c>
      <c r="D2" s="32">
        <f ca="1">IF(ISNA(RANK(C2,C$2:C$150,1)),"",RANK(C2,C$2:C$150,1))</f>
        <v>15</v>
      </c>
      <c r="E2" s="43">
        <f>IF(B2&lt;&gt;"",F2,"")</f>
        <v>1</v>
      </c>
      <c r="F2" s="66">
        <v>1</v>
      </c>
      <c r="G2" t="str">
        <f>B2</f>
        <v>Osseo-Maple Grove</v>
      </c>
      <c r="H2" t="str">
        <f>A2</f>
        <v>Emily Honnold</v>
      </c>
      <c r="I2" s="66">
        <f>E2</f>
        <v>1</v>
      </c>
      <c r="J2" t="str">
        <f ca="1">IF(ISNA(VLOOKUP(I2,D$2:H$150,5,FALSE)),"",VLOOKUP(I2,D$2:H$150,5,FALSE))</f>
        <v>Emily Shanley</v>
      </c>
      <c r="K2" t="str">
        <f ca="1">IF(ISNA(VLOOKUP(I2,D$2:G$150,4,FALSE)),"",VLOOKUP(I2,D$2:G$150,4,FALSE))</f>
        <v>Stillwater</v>
      </c>
      <c r="N2">
        <v>1</v>
      </c>
      <c r="O2" t="s">
        <v>73</v>
      </c>
      <c r="P2" t="s">
        <v>33</v>
      </c>
    </row>
    <row r="3" spans="1:16" x14ac:dyDescent="0.2">
      <c r="A3" t="s">
        <v>59</v>
      </c>
      <c r="B3" t="s">
        <v>29</v>
      </c>
      <c r="C3">
        <f t="shared" ca="1" si="0"/>
        <v>0.74469406712339847</v>
      </c>
      <c r="D3" s="32">
        <f t="shared" ref="D3:D31" ca="1" si="1">IF(ISNA(RANK(C3,C$2:C$150,1)),"",RANK(C3,C$2:C$150,1))</f>
        <v>21</v>
      </c>
      <c r="E3" s="43">
        <f t="shared" ref="E3:E31" si="2">IF(B3&lt;&gt;"",F3,"")</f>
        <v>2</v>
      </c>
      <c r="F3" s="31">
        <v>2</v>
      </c>
      <c r="G3" t="str">
        <f t="shared" ref="G3:G66" si="3">B3</f>
        <v>Stillwater</v>
      </c>
      <c r="H3" t="str">
        <f t="shared" ref="H3:H66" si="4">A3</f>
        <v>Kya Hodgdon</v>
      </c>
      <c r="I3" s="66">
        <f t="shared" ref="I3:I66" si="5">E3</f>
        <v>2</v>
      </c>
      <c r="J3" t="str">
        <f t="shared" ref="J3:J66" ca="1" si="6">IF(ISNA(VLOOKUP(I3,D$2:H$150,5,FALSE)),"",VLOOKUP(I3,D$2:H$150,5,FALSE))</f>
        <v>Bree Sheridan</v>
      </c>
      <c r="K3" t="str">
        <f t="shared" ref="K3:K66" ca="1" si="7">IF(ISNA(VLOOKUP(I3,D$2:G$150,4,FALSE)),"",VLOOKUP(I3,D$2:G$150,4,FALSE))</f>
        <v>Stillwater</v>
      </c>
      <c r="N3">
        <v>2</v>
      </c>
      <c r="O3" t="s">
        <v>59</v>
      </c>
      <c r="P3" t="s">
        <v>29</v>
      </c>
    </row>
    <row r="4" spans="1:16" x14ac:dyDescent="0.2">
      <c r="A4" t="s">
        <v>68</v>
      </c>
      <c r="B4" t="s">
        <v>29</v>
      </c>
      <c r="C4">
        <f t="shared" ca="1" si="0"/>
        <v>0.74757766341855658</v>
      </c>
      <c r="D4" s="32">
        <f t="shared" ca="1" si="1"/>
        <v>22</v>
      </c>
      <c r="E4" s="43">
        <f t="shared" si="2"/>
        <v>3</v>
      </c>
      <c r="F4" s="66">
        <v>3</v>
      </c>
      <c r="G4" t="str">
        <f t="shared" si="3"/>
        <v>Stillwater</v>
      </c>
      <c r="H4" t="str">
        <f t="shared" si="4"/>
        <v>Khuluc Yang</v>
      </c>
      <c r="I4" s="66">
        <f t="shared" si="5"/>
        <v>3</v>
      </c>
      <c r="J4" t="str">
        <f t="shared" ca="1" si="6"/>
        <v>Rachel Duerr</v>
      </c>
      <c r="K4" t="str">
        <f t="shared" ca="1" si="7"/>
        <v>Stillwater</v>
      </c>
      <c r="N4">
        <v>3</v>
      </c>
      <c r="O4" t="s">
        <v>68</v>
      </c>
      <c r="P4" t="s">
        <v>29</v>
      </c>
    </row>
    <row r="5" spans="1:16" x14ac:dyDescent="0.2">
      <c r="A5" t="s">
        <v>62</v>
      </c>
      <c r="B5" t="s">
        <v>29</v>
      </c>
      <c r="C5">
        <f t="shared" ca="1" si="0"/>
        <v>0.10538641308019736</v>
      </c>
      <c r="D5" s="32">
        <f t="shared" ca="1" si="1"/>
        <v>2</v>
      </c>
      <c r="E5" s="43">
        <f t="shared" si="2"/>
        <v>4</v>
      </c>
      <c r="F5" s="31">
        <v>4</v>
      </c>
      <c r="G5" t="str">
        <f t="shared" si="3"/>
        <v>Stillwater</v>
      </c>
      <c r="H5" t="str">
        <f t="shared" si="4"/>
        <v>Bree Sheridan</v>
      </c>
      <c r="I5" s="66">
        <f t="shared" si="5"/>
        <v>4</v>
      </c>
      <c r="J5" t="str">
        <f t="shared" ca="1" si="6"/>
        <v>Katherine Hildebrandt</v>
      </c>
      <c r="K5" t="str">
        <f t="shared" ca="1" si="7"/>
        <v>Osseo-Maple Grove</v>
      </c>
      <c r="N5">
        <v>4</v>
      </c>
      <c r="O5" t="s">
        <v>62</v>
      </c>
      <c r="P5" t="s">
        <v>29</v>
      </c>
    </row>
    <row r="6" spans="1:16" x14ac:dyDescent="0.2">
      <c r="A6" t="s">
        <v>71</v>
      </c>
      <c r="B6" t="s">
        <v>33</v>
      </c>
      <c r="C6">
        <f t="shared" ca="1" si="0"/>
        <v>0.89745032817414527</v>
      </c>
      <c r="D6" s="32">
        <f t="shared" ca="1" si="1"/>
        <v>24</v>
      </c>
      <c r="E6" s="43">
        <f t="shared" si="2"/>
        <v>5</v>
      </c>
      <c r="F6" s="66">
        <v>5</v>
      </c>
      <c r="G6" t="str">
        <f t="shared" si="3"/>
        <v>Osseo-Maple Grove</v>
      </c>
      <c r="H6" t="str">
        <f t="shared" si="4"/>
        <v>Hayley Heiss</v>
      </c>
      <c r="I6" s="66">
        <f t="shared" si="5"/>
        <v>5</v>
      </c>
      <c r="J6" t="str">
        <f t="shared" ca="1" si="6"/>
        <v>Emma Sneden</v>
      </c>
      <c r="K6" t="str">
        <f t="shared" ca="1" si="7"/>
        <v>Stillwater</v>
      </c>
      <c r="N6">
        <v>5</v>
      </c>
      <c r="O6" t="s">
        <v>71</v>
      </c>
      <c r="P6" t="s">
        <v>33</v>
      </c>
    </row>
    <row r="7" spans="1:16" x14ac:dyDescent="0.2">
      <c r="A7" t="s">
        <v>65</v>
      </c>
      <c r="B7" t="s">
        <v>29</v>
      </c>
      <c r="C7">
        <f t="shared" ca="1" si="0"/>
        <v>0.29738884968768919</v>
      </c>
      <c r="D7" s="32">
        <f t="shared" ca="1" si="1"/>
        <v>7</v>
      </c>
      <c r="E7" s="43">
        <f t="shared" si="2"/>
        <v>6</v>
      </c>
      <c r="F7" s="31">
        <v>6</v>
      </c>
      <c r="G7" t="str">
        <f t="shared" si="3"/>
        <v>Stillwater</v>
      </c>
      <c r="H7" t="str">
        <f t="shared" si="4"/>
        <v>Morgan Tope-Yates</v>
      </c>
      <c r="I7" s="66">
        <f t="shared" si="5"/>
        <v>6</v>
      </c>
      <c r="J7" t="str">
        <f t="shared" ca="1" si="6"/>
        <v>Rubie Ballantyne</v>
      </c>
      <c r="K7" t="str">
        <f t="shared" ca="1" si="7"/>
        <v>Stillwater</v>
      </c>
      <c r="N7">
        <v>6</v>
      </c>
      <c r="O7" t="s">
        <v>65</v>
      </c>
      <c r="P7" t="s">
        <v>29</v>
      </c>
    </row>
    <row r="8" spans="1:16" x14ac:dyDescent="0.2">
      <c r="A8" t="s">
        <v>77</v>
      </c>
      <c r="B8" t="s">
        <v>33</v>
      </c>
      <c r="C8">
        <f t="shared" ca="1" si="0"/>
        <v>0.53636471512679407</v>
      </c>
      <c r="D8" s="32">
        <f t="shared" ca="1" si="1"/>
        <v>13</v>
      </c>
      <c r="E8" s="43">
        <f t="shared" si="2"/>
        <v>7</v>
      </c>
      <c r="F8" s="66">
        <v>7</v>
      </c>
      <c r="G8" t="str">
        <f t="shared" si="3"/>
        <v>Osseo-Maple Grove</v>
      </c>
      <c r="H8" t="str">
        <f t="shared" si="4"/>
        <v>Margo Prentice</v>
      </c>
      <c r="I8" s="66">
        <f t="shared" si="5"/>
        <v>7</v>
      </c>
      <c r="J8" t="str">
        <f t="shared" ca="1" si="6"/>
        <v>Morgan Tope-Yates</v>
      </c>
      <c r="K8" t="str">
        <f t="shared" ca="1" si="7"/>
        <v>Stillwater</v>
      </c>
      <c r="N8">
        <v>7</v>
      </c>
      <c r="O8" t="s">
        <v>77</v>
      </c>
      <c r="P8" t="s">
        <v>33</v>
      </c>
    </row>
    <row r="9" spans="1:16" x14ac:dyDescent="0.2">
      <c r="A9" t="s">
        <v>61</v>
      </c>
      <c r="B9" t="s">
        <v>29</v>
      </c>
      <c r="C9">
        <f t="shared" ca="1" si="0"/>
        <v>7.6676331061537151E-2</v>
      </c>
      <c r="D9" s="32">
        <f t="shared" ca="1" si="1"/>
        <v>1</v>
      </c>
      <c r="E9" s="43">
        <f t="shared" si="2"/>
        <v>8</v>
      </c>
      <c r="F9" s="31">
        <v>8</v>
      </c>
      <c r="G9" t="str">
        <f t="shared" si="3"/>
        <v>Stillwater</v>
      </c>
      <c r="H9" t="str">
        <f t="shared" si="4"/>
        <v>Emily Shanley</v>
      </c>
      <c r="I9" s="66">
        <f t="shared" si="5"/>
        <v>8</v>
      </c>
      <c r="J9" t="str">
        <f t="shared" ca="1" si="6"/>
        <v>Andrea Finholt</v>
      </c>
      <c r="K9" t="str">
        <f t="shared" ca="1" si="7"/>
        <v>Stillwater</v>
      </c>
      <c r="N9">
        <v>8</v>
      </c>
      <c r="O9" t="s">
        <v>61</v>
      </c>
      <c r="P9" t="s">
        <v>29</v>
      </c>
    </row>
    <row r="10" spans="1:16" x14ac:dyDescent="0.2">
      <c r="A10" t="s">
        <v>78</v>
      </c>
      <c r="B10" t="s">
        <v>33</v>
      </c>
      <c r="C10">
        <f t="shared" ca="1" si="0"/>
        <v>0.80331033116252537</v>
      </c>
      <c r="D10" s="32">
        <f t="shared" ca="1" si="1"/>
        <v>23</v>
      </c>
      <c r="E10" s="43">
        <f t="shared" si="2"/>
        <v>9</v>
      </c>
      <c r="F10" s="66">
        <v>9</v>
      </c>
      <c r="G10" t="str">
        <f t="shared" si="3"/>
        <v>Osseo-Maple Grove</v>
      </c>
      <c r="H10" t="str">
        <f t="shared" si="4"/>
        <v>Zoe Waldron</v>
      </c>
      <c r="I10" s="66">
        <f t="shared" si="5"/>
        <v>9</v>
      </c>
      <c r="J10" t="str">
        <f t="shared" ca="1" si="6"/>
        <v>Laurel Bremer</v>
      </c>
      <c r="K10" t="str">
        <f t="shared" ca="1" si="7"/>
        <v>Stillwater</v>
      </c>
      <c r="N10">
        <v>9</v>
      </c>
      <c r="O10" t="s">
        <v>78</v>
      </c>
      <c r="P10" t="s">
        <v>33</v>
      </c>
    </row>
    <row r="11" spans="1:16" x14ac:dyDescent="0.2">
      <c r="A11" t="s">
        <v>75</v>
      </c>
      <c r="B11" t="s">
        <v>33</v>
      </c>
      <c r="C11">
        <f t="shared" ca="1" si="0"/>
        <v>0.97458715121562478</v>
      </c>
      <c r="D11" s="32">
        <f t="shared" ca="1" si="1"/>
        <v>26</v>
      </c>
      <c r="E11" s="43">
        <f t="shared" si="2"/>
        <v>10</v>
      </c>
      <c r="F11" s="31">
        <v>10</v>
      </c>
      <c r="G11" t="str">
        <f t="shared" si="3"/>
        <v>Osseo-Maple Grove</v>
      </c>
      <c r="H11" t="str">
        <f t="shared" si="4"/>
        <v>Ellery Mason</v>
      </c>
      <c r="I11" s="66">
        <f t="shared" si="5"/>
        <v>10</v>
      </c>
      <c r="J11" t="str">
        <f t="shared" ca="1" si="6"/>
        <v>Angelina Langford</v>
      </c>
      <c r="K11" t="str">
        <f t="shared" ca="1" si="7"/>
        <v>Stillwater</v>
      </c>
      <c r="N11">
        <v>10</v>
      </c>
      <c r="O11" t="s">
        <v>75</v>
      </c>
      <c r="P11" t="s">
        <v>33</v>
      </c>
    </row>
    <row r="12" spans="1:16" x14ac:dyDescent="0.2">
      <c r="A12" t="s">
        <v>67</v>
      </c>
      <c r="B12" t="s">
        <v>29</v>
      </c>
      <c r="C12">
        <f t="shared" ca="1" si="0"/>
        <v>0.96919305559623792</v>
      </c>
      <c r="D12" s="32">
        <f t="shared" ca="1" si="1"/>
        <v>25</v>
      </c>
      <c r="E12" s="43">
        <f t="shared" si="2"/>
        <v>11</v>
      </c>
      <c r="F12" s="66">
        <v>11</v>
      </c>
      <c r="G12" t="str">
        <f t="shared" si="3"/>
        <v>Stillwater</v>
      </c>
      <c r="H12" t="str">
        <f t="shared" si="4"/>
        <v>Carolyn Wrightsman</v>
      </c>
      <c r="I12" s="66">
        <f t="shared" si="5"/>
        <v>11</v>
      </c>
      <c r="J12" t="str">
        <f t="shared" ca="1" si="6"/>
        <v>Rachel Knox</v>
      </c>
      <c r="K12" t="str">
        <f t="shared" ca="1" si="7"/>
        <v>Osseo-Maple Grove</v>
      </c>
      <c r="N12">
        <v>11</v>
      </c>
      <c r="O12" t="s">
        <v>67</v>
      </c>
      <c r="P12" t="s">
        <v>29</v>
      </c>
    </row>
    <row r="13" spans="1:16" x14ac:dyDescent="0.2">
      <c r="A13" t="s">
        <v>56</v>
      </c>
      <c r="B13" t="s">
        <v>29</v>
      </c>
      <c r="C13">
        <f t="shared" ca="1" si="0"/>
        <v>0.57539850978805374</v>
      </c>
      <c r="D13" s="32">
        <f t="shared" ca="1" si="1"/>
        <v>16</v>
      </c>
      <c r="E13" s="43">
        <f t="shared" si="2"/>
        <v>12</v>
      </c>
      <c r="F13" s="31">
        <v>12</v>
      </c>
      <c r="G13" t="str">
        <f t="shared" si="3"/>
        <v>Stillwater</v>
      </c>
      <c r="H13" t="str">
        <f t="shared" si="4"/>
        <v>Hannah Dettmann</v>
      </c>
      <c r="I13" s="66">
        <f t="shared" si="5"/>
        <v>12</v>
      </c>
      <c r="J13" t="str">
        <f t="shared" ca="1" si="6"/>
        <v>Madison Peters</v>
      </c>
      <c r="K13" t="str">
        <f t="shared" ca="1" si="7"/>
        <v>Osseo-Maple Grove</v>
      </c>
      <c r="N13">
        <v>12</v>
      </c>
      <c r="O13" t="s">
        <v>56</v>
      </c>
      <c r="P13" t="s">
        <v>29</v>
      </c>
    </row>
    <row r="14" spans="1:16" x14ac:dyDescent="0.2">
      <c r="A14" t="s">
        <v>64</v>
      </c>
      <c r="B14" t="s">
        <v>29</v>
      </c>
      <c r="C14">
        <f t="shared" ca="1" si="0"/>
        <v>0.55284037203214087</v>
      </c>
      <c r="D14" s="32">
        <f t="shared" ca="1" si="1"/>
        <v>14</v>
      </c>
      <c r="E14" s="43">
        <f t="shared" si="2"/>
        <v>13</v>
      </c>
      <c r="F14" s="66">
        <v>13</v>
      </c>
      <c r="G14" t="str">
        <f t="shared" si="3"/>
        <v>Stillwater</v>
      </c>
      <c r="H14" t="str">
        <f t="shared" si="4"/>
        <v>Grace Sneden</v>
      </c>
      <c r="I14" s="66">
        <f t="shared" si="5"/>
        <v>13</v>
      </c>
      <c r="J14" t="str">
        <f t="shared" ca="1" si="6"/>
        <v>Margo Prentice</v>
      </c>
      <c r="K14" t="str">
        <f t="shared" ca="1" si="7"/>
        <v>Osseo-Maple Grove</v>
      </c>
      <c r="N14">
        <v>13</v>
      </c>
      <c r="O14" t="s">
        <v>64</v>
      </c>
      <c r="P14" t="s">
        <v>29</v>
      </c>
    </row>
    <row r="15" spans="1:16" x14ac:dyDescent="0.2">
      <c r="A15" t="s">
        <v>55</v>
      </c>
      <c r="B15" t="s">
        <v>29</v>
      </c>
      <c r="C15">
        <f t="shared" ca="1" si="0"/>
        <v>0.63499952944288041</v>
      </c>
      <c r="D15" s="32">
        <f t="shared" ca="1" si="1"/>
        <v>19</v>
      </c>
      <c r="E15" s="43">
        <f t="shared" si="2"/>
        <v>14</v>
      </c>
      <c r="F15" s="31">
        <v>14</v>
      </c>
      <c r="G15" t="str">
        <f t="shared" si="3"/>
        <v>Stillwater</v>
      </c>
      <c r="H15" t="str">
        <f t="shared" si="4"/>
        <v>Sophie Browning</v>
      </c>
      <c r="I15" s="66">
        <f t="shared" si="5"/>
        <v>14</v>
      </c>
      <c r="J15" t="str">
        <f t="shared" ca="1" si="6"/>
        <v>Grace Sneden</v>
      </c>
      <c r="K15" t="str">
        <f t="shared" ca="1" si="7"/>
        <v>Stillwater</v>
      </c>
      <c r="N15">
        <v>14</v>
      </c>
      <c r="O15" t="s">
        <v>55</v>
      </c>
      <c r="P15" t="s">
        <v>29</v>
      </c>
    </row>
    <row r="16" spans="1:16" x14ac:dyDescent="0.2">
      <c r="A16" t="s">
        <v>58</v>
      </c>
      <c r="B16" t="s">
        <v>29</v>
      </c>
      <c r="C16">
        <f t="shared" ca="1" si="0"/>
        <v>0.32202591248917256</v>
      </c>
      <c r="D16" s="32">
        <f t="shared" ca="1" si="1"/>
        <v>8</v>
      </c>
      <c r="E16" s="43">
        <f t="shared" si="2"/>
        <v>15</v>
      </c>
      <c r="F16" s="66">
        <v>15</v>
      </c>
      <c r="G16" t="str">
        <f t="shared" si="3"/>
        <v>Stillwater</v>
      </c>
      <c r="H16" t="str">
        <f t="shared" si="4"/>
        <v>Andrea Finholt</v>
      </c>
      <c r="I16" s="66">
        <f t="shared" si="5"/>
        <v>15</v>
      </c>
      <c r="J16" t="str">
        <f t="shared" ca="1" si="6"/>
        <v>Emily Honnold</v>
      </c>
      <c r="K16" t="str">
        <f t="shared" ca="1" si="7"/>
        <v>Osseo-Maple Grove</v>
      </c>
      <c r="N16">
        <v>15</v>
      </c>
      <c r="O16" t="s">
        <v>58</v>
      </c>
      <c r="P16" t="s">
        <v>29</v>
      </c>
    </row>
    <row r="17" spans="1:16" x14ac:dyDescent="0.2">
      <c r="A17" t="s">
        <v>74</v>
      </c>
      <c r="B17" t="s">
        <v>33</v>
      </c>
      <c r="C17">
        <f t="shared" ca="1" si="0"/>
        <v>0.41025468104250107</v>
      </c>
      <c r="D17" s="32">
        <f t="shared" ca="1" si="1"/>
        <v>11</v>
      </c>
      <c r="E17" s="43">
        <f t="shared" si="2"/>
        <v>16</v>
      </c>
      <c r="F17" s="31">
        <v>16</v>
      </c>
      <c r="G17" t="str">
        <f t="shared" si="3"/>
        <v>Osseo-Maple Grove</v>
      </c>
      <c r="H17" t="str">
        <f t="shared" si="4"/>
        <v>Rachel Knox</v>
      </c>
      <c r="I17" s="66">
        <f t="shared" si="5"/>
        <v>16</v>
      </c>
      <c r="J17" t="str">
        <f t="shared" ca="1" si="6"/>
        <v>Hannah Dettmann</v>
      </c>
      <c r="K17" t="str">
        <f t="shared" ca="1" si="7"/>
        <v>Stillwater</v>
      </c>
      <c r="N17">
        <v>16</v>
      </c>
      <c r="O17" t="s">
        <v>74</v>
      </c>
      <c r="P17" t="s">
        <v>33</v>
      </c>
    </row>
    <row r="18" spans="1:16" x14ac:dyDescent="0.2">
      <c r="A18" t="s">
        <v>60</v>
      </c>
      <c r="B18" t="s">
        <v>29</v>
      </c>
      <c r="C18">
        <f t="shared" ca="1" si="0"/>
        <v>0.38303098505974698</v>
      </c>
      <c r="D18" s="32">
        <f t="shared" ca="1" si="1"/>
        <v>10</v>
      </c>
      <c r="E18" s="43">
        <f t="shared" si="2"/>
        <v>17</v>
      </c>
      <c r="F18" s="66">
        <v>17</v>
      </c>
      <c r="G18" t="str">
        <f t="shared" si="3"/>
        <v>Stillwater</v>
      </c>
      <c r="H18" t="str">
        <f t="shared" si="4"/>
        <v>Angelina Langford</v>
      </c>
      <c r="I18" s="66">
        <f t="shared" si="5"/>
        <v>17</v>
      </c>
      <c r="J18" t="str">
        <f t="shared" ca="1" si="6"/>
        <v>Mira Torzewski</v>
      </c>
      <c r="K18" t="str">
        <f t="shared" ca="1" si="7"/>
        <v>Stillwater</v>
      </c>
      <c r="N18">
        <v>17</v>
      </c>
      <c r="O18" t="s">
        <v>60</v>
      </c>
      <c r="P18" t="s">
        <v>29</v>
      </c>
    </row>
    <row r="19" spans="1:16" x14ac:dyDescent="0.2">
      <c r="A19" t="s">
        <v>57</v>
      </c>
      <c r="B19" t="s">
        <v>29</v>
      </c>
      <c r="C19">
        <f t="shared" ca="1" si="0"/>
        <v>0.10659241043459389</v>
      </c>
      <c r="D19" s="32">
        <f t="shared" ca="1" si="1"/>
        <v>3</v>
      </c>
      <c r="E19" s="43">
        <f t="shared" si="2"/>
        <v>18</v>
      </c>
      <c r="F19" s="31">
        <v>18</v>
      </c>
      <c r="G19" t="str">
        <f t="shared" si="3"/>
        <v>Stillwater</v>
      </c>
      <c r="H19" t="str">
        <f t="shared" si="4"/>
        <v>Rachel Duerr</v>
      </c>
      <c r="I19" s="66">
        <f t="shared" si="5"/>
        <v>18</v>
      </c>
      <c r="J19" t="str">
        <f t="shared" ca="1" si="6"/>
        <v>Allison Hannan</v>
      </c>
      <c r="K19" t="str">
        <f t="shared" ca="1" si="7"/>
        <v>Osseo-Maple Grove</v>
      </c>
      <c r="N19">
        <v>18</v>
      </c>
      <c r="O19" t="s">
        <v>57</v>
      </c>
      <c r="P19" t="s">
        <v>29</v>
      </c>
    </row>
    <row r="20" spans="1:16" x14ac:dyDescent="0.2">
      <c r="A20" t="s">
        <v>63</v>
      </c>
      <c r="B20" t="s">
        <v>29</v>
      </c>
      <c r="C20">
        <f t="shared" ca="1" si="0"/>
        <v>0.21091405966220789</v>
      </c>
      <c r="D20" s="32">
        <f t="shared" ca="1" si="1"/>
        <v>5</v>
      </c>
      <c r="E20" s="43">
        <f t="shared" si="2"/>
        <v>19</v>
      </c>
      <c r="F20" s="66">
        <v>19</v>
      </c>
      <c r="G20" t="str">
        <f t="shared" si="3"/>
        <v>Stillwater</v>
      </c>
      <c r="H20" t="str">
        <f t="shared" si="4"/>
        <v>Emma Sneden</v>
      </c>
      <c r="I20" s="66">
        <f t="shared" si="5"/>
        <v>19</v>
      </c>
      <c r="J20" t="str">
        <f t="shared" ca="1" si="6"/>
        <v>Sophie Browning</v>
      </c>
      <c r="K20" t="str">
        <f t="shared" ca="1" si="7"/>
        <v>Stillwater</v>
      </c>
      <c r="N20">
        <v>19</v>
      </c>
      <c r="O20" t="s">
        <v>63</v>
      </c>
      <c r="P20" t="s">
        <v>29</v>
      </c>
    </row>
    <row r="21" spans="1:16" x14ac:dyDescent="0.2">
      <c r="A21" t="s">
        <v>54</v>
      </c>
      <c r="B21" t="s">
        <v>29</v>
      </c>
      <c r="C21">
        <f t="shared" ca="1" si="0"/>
        <v>0.34995920408643566</v>
      </c>
      <c r="D21" s="32">
        <f t="shared" ca="1" si="1"/>
        <v>9</v>
      </c>
      <c r="E21" s="43">
        <f t="shared" si="2"/>
        <v>20</v>
      </c>
      <c r="F21" s="31">
        <v>20</v>
      </c>
      <c r="G21" t="str">
        <f t="shared" si="3"/>
        <v>Stillwater</v>
      </c>
      <c r="H21" t="str">
        <f t="shared" si="4"/>
        <v>Laurel Bremer</v>
      </c>
      <c r="I21" s="66">
        <f t="shared" si="5"/>
        <v>20</v>
      </c>
      <c r="J21" t="str">
        <f t="shared" ca="1" si="6"/>
        <v>Anneke DeLooze</v>
      </c>
      <c r="K21" t="str">
        <f t="shared" ca="1" si="7"/>
        <v>Osseo-Maple Grove</v>
      </c>
      <c r="N21">
        <v>20</v>
      </c>
      <c r="O21" t="s">
        <v>54</v>
      </c>
      <c r="P21" t="s">
        <v>29</v>
      </c>
    </row>
    <row r="22" spans="1:16" x14ac:dyDescent="0.2">
      <c r="A22" t="s">
        <v>72</v>
      </c>
      <c r="B22" t="s">
        <v>33</v>
      </c>
      <c r="C22">
        <f t="shared" ca="1" si="0"/>
        <v>0.1676488433240485</v>
      </c>
      <c r="D22" s="32">
        <f t="shared" ca="1" si="1"/>
        <v>4</v>
      </c>
      <c r="E22" s="43">
        <f t="shared" si="2"/>
        <v>21</v>
      </c>
      <c r="F22" s="66">
        <v>21</v>
      </c>
      <c r="G22" t="str">
        <f t="shared" si="3"/>
        <v>Osseo-Maple Grove</v>
      </c>
      <c r="H22" t="str">
        <f t="shared" si="4"/>
        <v>Katherine Hildebrandt</v>
      </c>
      <c r="I22" s="66">
        <f t="shared" si="5"/>
        <v>21</v>
      </c>
      <c r="J22" t="str">
        <f t="shared" ca="1" si="6"/>
        <v>Kya Hodgdon</v>
      </c>
      <c r="K22" t="str">
        <f t="shared" ca="1" si="7"/>
        <v>Stillwater</v>
      </c>
      <c r="N22">
        <v>21</v>
      </c>
      <c r="O22" t="s">
        <v>72</v>
      </c>
      <c r="P22" t="s">
        <v>33</v>
      </c>
    </row>
    <row r="23" spans="1:16" x14ac:dyDescent="0.2">
      <c r="A23" t="s">
        <v>66</v>
      </c>
      <c r="B23" t="s">
        <v>29</v>
      </c>
      <c r="C23">
        <f t="shared" ca="1" si="0"/>
        <v>0.58389319663551198</v>
      </c>
      <c r="D23" s="32">
        <f t="shared" ca="1" si="1"/>
        <v>17</v>
      </c>
      <c r="E23" s="43">
        <f t="shared" si="2"/>
        <v>22</v>
      </c>
      <c r="F23" s="31">
        <v>22</v>
      </c>
      <c r="G23" t="str">
        <f t="shared" si="3"/>
        <v>Stillwater</v>
      </c>
      <c r="H23" t="str">
        <f t="shared" si="4"/>
        <v>Mira Torzewski</v>
      </c>
      <c r="I23" s="66">
        <f t="shared" si="5"/>
        <v>22</v>
      </c>
      <c r="J23" t="str">
        <f t="shared" ca="1" si="6"/>
        <v>Khuluc Yang</v>
      </c>
      <c r="K23" t="str">
        <f t="shared" ca="1" si="7"/>
        <v>Stillwater</v>
      </c>
      <c r="N23">
        <v>22</v>
      </c>
      <c r="O23" t="s">
        <v>66</v>
      </c>
      <c r="P23" t="s">
        <v>29</v>
      </c>
    </row>
    <row r="24" spans="1:16" x14ac:dyDescent="0.2">
      <c r="A24" t="s">
        <v>69</v>
      </c>
      <c r="B24" t="s">
        <v>33</v>
      </c>
      <c r="C24">
        <f t="shared" ca="1" si="0"/>
        <v>0.68514860245359877</v>
      </c>
      <c r="D24" s="32">
        <f t="shared" ca="1" si="1"/>
        <v>20</v>
      </c>
      <c r="E24" s="43">
        <f t="shared" si="2"/>
        <v>23</v>
      </c>
      <c r="F24" s="66">
        <v>23</v>
      </c>
      <c r="G24" t="str">
        <f t="shared" si="3"/>
        <v>Osseo-Maple Grove</v>
      </c>
      <c r="H24" t="str">
        <f t="shared" si="4"/>
        <v>Anneke DeLooze</v>
      </c>
      <c r="I24" s="66">
        <f t="shared" si="5"/>
        <v>23</v>
      </c>
      <c r="J24" t="str">
        <f t="shared" ca="1" si="6"/>
        <v>Zoe Waldron</v>
      </c>
      <c r="K24" t="str">
        <f t="shared" ca="1" si="7"/>
        <v>Osseo-Maple Grove</v>
      </c>
      <c r="N24">
        <v>23</v>
      </c>
      <c r="O24" t="s">
        <v>69</v>
      </c>
      <c r="P24" t="s">
        <v>33</v>
      </c>
    </row>
    <row r="25" spans="1:16" x14ac:dyDescent="0.2">
      <c r="A25" t="s">
        <v>53</v>
      </c>
      <c r="B25" t="s">
        <v>29</v>
      </c>
      <c r="C25">
        <f t="shared" ca="1" si="0"/>
        <v>0.26813436595386864</v>
      </c>
      <c r="D25" s="32">
        <f t="shared" ca="1" si="1"/>
        <v>6</v>
      </c>
      <c r="E25" s="43">
        <f t="shared" si="2"/>
        <v>24</v>
      </c>
      <c r="F25" s="31">
        <v>24</v>
      </c>
      <c r="G25" t="str">
        <f t="shared" si="3"/>
        <v>Stillwater</v>
      </c>
      <c r="H25" t="str">
        <f t="shared" si="4"/>
        <v>Rubie Ballantyne</v>
      </c>
      <c r="I25" s="66">
        <f t="shared" si="5"/>
        <v>24</v>
      </c>
      <c r="J25" t="str">
        <f t="shared" ca="1" si="6"/>
        <v>Hayley Heiss</v>
      </c>
      <c r="K25" t="str">
        <f t="shared" ca="1" si="7"/>
        <v>Osseo-Maple Grove</v>
      </c>
      <c r="N25">
        <v>24</v>
      </c>
      <c r="O25" t="s">
        <v>53</v>
      </c>
      <c r="P25" t="s">
        <v>29</v>
      </c>
    </row>
    <row r="26" spans="1:16" x14ac:dyDescent="0.2">
      <c r="A26" t="s">
        <v>76</v>
      </c>
      <c r="B26" t="s">
        <v>33</v>
      </c>
      <c r="C26">
        <f t="shared" ca="1" si="0"/>
        <v>0.51735978803880212</v>
      </c>
      <c r="D26" s="32">
        <f t="shared" ca="1" si="1"/>
        <v>12</v>
      </c>
      <c r="E26" s="43">
        <f t="shared" si="2"/>
        <v>25</v>
      </c>
      <c r="F26" s="66">
        <v>25</v>
      </c>
      <c r="G26" t="str">
        <f t="shared" si="3"/>
        <v>Osseo-Maple Grove</v>
      </c>
      <c r="H26" t="str">
        <f t="shared" si="4"/>
        <v>Madison Peters</v>
      </c>
      <c r="I26" s="66">
        <f t="shared" si="5"/>
        <v>25</v>
      </c>
      <c r="J26" t="str">
        <f t="shared" ca="1" si="6"/>
        <v>Carolyn Wrightsman</v>
      </c>
      <c r="K26" t="str">
        <f t="shared" ca="1" si="7"/>
        <v>Stillwater</v>
      </c>
      <c r="N26">
        <v>25</v>
      </c>
      <c r="O26" t="s">
        <v>76</v>
      </c>
      <c r="P26" t="s">
        <v>33</v>
      </c>
    </row>
    <row r="27" spans="1:16" x14ac:dyDescent="0.2">
      <c r="A27" t="s">
        <v>70</v>
      </c>
      <c r="B27" t="s">
        <v>33</v>
      </c>
      <c r="C27">
        <f t="shared" ca="1" si="0"/>
        <v>0.60524358848956328</v>
      </c>
      <c r="D27" s="32">
        <f t="shared" ca="1" si="1"/>
        <v>18</v>
      </c>
      <c r="E27" s="43">
        <f t="shared" si="2"/>
        <v>26</v>
      </c>
      <c r="F27" s="31">
        <v>26</v>
      </c>
      <c r="G27" t="str">
        <f t="shared" si="3"/>
        <v>Osseo-Maple Grove</v>
      </c>
      <c r="H27" t="str">
        <f t="shared" si="4"/>
        <v>Allison Hannan</v>
      </c>
      <c r="I27" s="66">
        <f t="shared" si="5"/>
        <v>26</v>
      </c>
      <c r="J27" t="str">
        <f t="shared" ca="1" si="6"/>
        <v>Ellery Mason</v>
      </c>
      <c r="K27" t="str">
        <f t="shared" ca="1" si="7"/>
        <v>Osseo-Maple Grove</v>
      </c>
      <c r="N27">
        <v>26</v>
      </c>
      <c r="O27" t="s">
        <v>70</v>
      </c>
      <c r="P27" t="s">
        <v>33</v>
      </c>
    </row>
    <row r="28" spans="1:16" x14ac:dyDescent="0.2">
      <c r="D28" s="32" t="str">
        <f t="shared" ca="1" si="1"/>
        <v/>
      </c>
      <c r="E28" s="43" t="str">
        <f t="shared" si="2"/>
        <v/>
      </c>
      <c r="F28" s="66">
        <v>27</v>
      </c>
      <c r="G28">
        <f t="shared" si="3"/>
        <v>0</v>
      </c>
      <c r="H28">
        <f t="shared" si="4"/>
        <v>0</v>
      </c>
      <c r="I28" s="66" t="str">
        <f t="shared" si="5"/>
        <v/>
      </c>
      <c r="J28">
        <f t="shared" ca="1" si="6"/>
        <v>0</v>
      </c>
      <c r="K28">
        <f t="shared" ca="1" si="7"/>
        <v>0</v>
      </c>
      <c r="N28" t="s">
        <v>50</v>
      </c>
    </row>
    <row r="29" spans="1:16" x14ac:dyDescent="0.2">
      <c r="D29" s="32" t="str">
        <f t="shared" ca="1" si="1"/>
        <v/>
      </c>
      <c r="E29" s="43" t="str">
        <f t="shared" si="2"/>
        <v/>
      </c>
      <c r="F29" s="31">
        <v>28</v>
      </c>
      <c r="G29">
        <f t="shared" si="3"/>
        <v>0</v>
      </c>
      <c r="H29">
        <f t="shared" si="4"/>
        <v>0</v>
      </c>
      <c r="I29" s="66" t="str">
        <f t="shared" si="5"/>
        <v/>
      </c>
      <c r="J29">
        <f t="shared" ca="1" si="6"/>
        <v>0</v>
      </c>
      <c r="K29">
        <f t="shared" ca="1" si="7"/>
        <v>0</v>
      </c>
      <c r="N29" t="s">
        <v>50</v>
      </c>
    </row>
    <row r="30" spans="1:16" x14ac:dyDescent="0.2">
      <c r="D30" s="32" t="str">
        <f t="shared" ca="1" si="1"/>
        <v/>
      </c>
      <c r="E30" s="43" t="str">
        <f t="shared" si="2"/>
        <v/>
      </c>
      <c r="F30" s="66">
        <v>29</v>
      </c>
      <c r="G30">
        <f t="shared" si="3"/>
        <v>0</v>
      </c>
      <c r="H30">
        <f t="shared" si="4"/>
        <v>0</v>
      </c>
      <c r="I30" s="66" t="str">
        <f t="shared" si="5"/>
        <v/>
      </c>
      <c r="J30">
        <f t="shared" ca="1" si="6"/>
        <v>0</v>
      </c>
      <c r="K30">
        <f t="shared" ca="1" si="7"/>
        <v>0</v>
      </c>
      <c r="N30" t="s">
        <v>50</v>
      </c>
    </row>
    <row r="31" spans="1:16" x14ac:dyDescent="0.2">
      <c r="D31" s="32" t="str">
        <f t="shared" ca="1" si="1"/>
        <v/>
      </c>
      <c r="E31" s="43" t="str">
        <f t="shared" si="2"/>
        <v/>
      </c>
      <c r="F31" s="31">
        <v>30</v>
      </c>
      <c r="G31">
        <f t="shared" si="3"/>
        <v>0</v>
      </c>
      <c r="H31">
        <f t="shared" si="4"/>
        <v>0</v>
      </c>
      <c r="I31" s="66" t="str">
        <f t="shared" si="5"/>
        <v/>
      </c>
      <c r="J31">
        <f t="shared" ca="1" si="6"/>
        <v>0</v>
      </c>
      <c r="K31">
        <f t="shared" ca="1" si="7"/>
        <v>0</v>
      </c>
      <c r="N31" t="s">
        <v>50</v>
      </c>
    </row>
    <row r="32" spans="1:16" x14ac:dyDescent="0.2">
      <c r="D32" s="32"/>
      <c r="E32" s="43" t="str">
        <f t="shared" ref="E32:E95" si="8">IF(B32&lt;&gt;"",F32,"")</f>
        <v/>
      </c>
      <c r="F32" s="66">
        <v>31</v>
      </c>
      <c r="G32">
        <f t="shared" si="3"/>
        <v>0</v>
      </c>
      <c r="H32">
        <f t="shared" si="4"/>
        <v>0</v>
      </c>
      <c r="I32" s="66" t="str">
        <f t="shared" si="5"/>
        <v/>
      </c>
      <c r="J32">
        <f t="shared" ca="1" si="6"/>
        <v>0</v>
      </c>
      <c r="K32">
        <f t="shared" ca="1" si="7"/>
        <v>0</v>
      </c>
      <c r="N32" t="s">
        <v>50</v>
      </c>
    </row>
    <row r="33" spans="4:14" x14ac:dyDescent="0.2">
      <c r="D33" s="32"/>
      <c r="E33" s="43" t="str">
        <f t="shared" si="8"/>
        <v/>
      </c>
      <c r="F33" s="31">
        <v>32</v>
      </c>
      <c r="G33">
        <f t="shared" si="3"/>
        <v>0</v>
      </c>
      <c r="H33">
        <f t="shared" si="4"/>
        <v>0</v>
      </c>
      <c r="I33" s="66" t="str">
        <f t="shared" si="5"/>
        <v/>
      </c>
      <c r="J33">
        <f t="shared" ca="1" si="6"/>
        <v>0</v>
      </c>
      <c r="K33">
        <f t="shared" ca="1" si="7"/>
        <v>0</v>
      </c>
      <c r="N33" t="s">
        <v>50</v>
      </c>
    </row>
    <row r="34" spans="4:14" x14ac:dyDescent="0.2">
      <c r="D34" s="32"/>
      <c r="E34" s="43" t="str">
        <f t="shared" si="8"/>
        <v/>
      </c>
      <c r="F34" s="66">
        <v>33</v>
      </c>
      <c r="G34">
        <f t="shared" si="3"/>
        <v>0</v>
      </c>
      <c r="H34">
        <f t="shared" si="4"/>
        <v>0</v>
      </c>
      <c r="I34" s="66" t="str">
        <f t="shared" si="5"/>
        <v/>
      </c>
      <c r="J34">
        <f t="shared" ca="1" si="6"/>
        <v>0</v>
      </c>
      <c r="K34">
        <f t="shared" ca="1" si="7"/>
        <v>0</v>
      </c>
      <c r="N34" t="s">
        <v>50</v>
      </c>
    </row>
    <row r="35" spans="4:14" x14ac:dyDescent="0.2">
      <c r="D35" s="32"/>
      <c r="E35" s="43" t="str">
        <f t="shared" si="8"/>
        <v/>
      </c>
      <c r="F35" s="31">
        <v>34</v>
      </c>
      <c r="G35">
        <f t="shared" si="3"/>
        <v>0</v>
      </c>
      <c r="H35">
        <f t="shared" si="4"/>
        <v>0</v>
      </c>
      <c r="I35" s="66" t="str">
        <f t="shared" si="5"/>
        <v/>
      </c>
      <c r="J35">
        <f t="shared" ca="1" si="6"/>
        <v>0</v>
      </c>
      <c r="K35">
        <f t="shared" ca="1" si="7"/>
        <v>0</v>
      </c>
      <c r="N35" t="s">
        <v>50</v>
      </c>
    </row>
    <row r="36" spans="4:14" x14ac:dyDescent="0.2">
      <c r="D36" s="32"/>
      <c r="E36" s="43" t="str">
        <f t="shared" si="8"/>
        <v/>
      </c>
      <c r="F36" s="66">
        <v>35</v>
      </c>
      <c r="G36">
        <f t="shared" si="3"/>
        <v>0</v>
      </c>
      <c r="H36">
        <f t="shared" si="4"/>
        <v>0</v>
      </c>
      <c r="I36" s="66" t="str">
        <f t="shared" si="5"/>
        <v/>
      </c>
      <c r="J36">
        <f t="shared" ca="1" si="6"/>
        <v>0</v>
      </c>
      <c r="K36">
        <f t="shared" ca="1" si="7"/>
        <v>0</v>
      </c>
      <c r="N36" t="s">
        <v>50</v>
      </c>
    </row>
    <row r="37" spans="4:14" x14ac:dyDescent="0.2">
      <c r="D37" s="32"/>
      <c r="E37" s="43" t="str">
        <f t="shared" si="8"/>
        <v/>
      </c>
      <c r="F37" s="31">
        <v>36</v>
      </c>
      <c r="G37">
        <f t="shared" si="3"/>
        <v>0</v>
      </c>
      <c r="H37">
        <f t="shared" si="4"/>
        <v>0</v>
      </c>
      <c r="I37" s="66" t="str">
        <f t="shared" si="5"/>
        <v/>
      </c>
      <c r="J37">
        <f t="shared" ca="1" si="6"/>
        <v>0</v>
      </c>
      <c r="K37">
        <f t="shared" ca="1" si="7"/>
        <v>0</v>
      </c>
      <c r="N37" t="s">
        <v>50</v>
      </c>
    </row>
    <row r="38" spans="4:14" x14ac:dyDescent="0.2">
      <c r="D38" s="32"/>
      <c r="E38" s="43" t="str">
        <f t="shared" si="8"/>
        <v/>
      </c>
      <c r="F38" s="66">
        <v>37</v>
      </c>
      <c r="G38">
        <f t="shared" si="3"/>
        <v>0</v>
      </c>
      <c r="H38">
        <f t="shared" si="4"/>
        <v>0</v>
      </c>
      <c r="I38" s="66" t="str">
        <f t="shared" si="5"/>
        <v/>
      </c>
      <c r="J38">
        <f t="shared" ca="1" si="6"/>
        <v>0</v>
      </c>
      <c r="K38">
        <f t="shared" ca="1" si="7"/>
        <v>0</v>
      </c>
      <c r="N38" t="s">
        <v>50</v>
      </c>
    </row>
    <row r="39" spans="4:14" x14ac:dyDescent="0.2">
      <c r="D39" s="32"/>
      <c r="E39" s="43" t="str">
        <f t="shared" si="8"/>
        <v/>
      </c>
      <c r="F39" s="31">
        <v>38</v>
      </c>
      <c r="G39">
        <f t="shared" si="3"/>
        <v>0</v>
      </c>
      <c r="H39">
        <f t="shared" si="4"/>
        <v>0</v>
      </c>
      <c r="I39" s="66" t="str">
        <f t="shared" si="5"/>
        <v/>
      </c>
      <c r="J39">
        <f t="shared" ca="1" si="6"/>
        <v>0</v>
      </c>
      <c r="K39">
        <f t="shared" ca="1" si="7"/>
        <v>0</v>
      </c>
      <c r="N39" t="s">
        <v>50</v>
      </c>
    </row>
    <row r="40" spans="4:14" x14ac:dyDescent="0.2">
      <c r="D40" s="32"/>
      <c r="E40" s="43" t="str">
        <f t="shared" si="8"/>
        <v/>
      </c>
      <c r="F40" s="66">
        <v>39</v>
      </c>
      <c r="G40">
        <f t="shared" si="3"/>
        <v>0</v>
      </c>
      <c r="H40">
        <f t="shared" si="4"/>
        <v>0</v>
      </c>
      <c r="I40" s="66" t="str">
        <f t="shared" si="5"/>
        <v/>
      </c>
      <c r="J40">
        <f t="shared" ca="1" si="6"/>
        <v>0</v>
      </c>
      <c r="K40">
        <f t="shared" ca="1" si="7"/>
        <v>0</v>
      </c>
      <c r="N40" t="s">
        <v>50</v>
      </c>
    </row>
    <row r="41" spans="4:14" x14ac:dyDescent="0.2">
      <c r="D41" s="32"/>
      <c r="E41" s="43" t="str">
        <f t="shared" si="8"/>
        <v/>
      </c>
      <c r="F41" s="31">
        <v>40</v>
      </c>
      <c r="G41">
        <f t="shared" si="3"/>
        <v>0</v>
      </c>
      <c r="H41">
        <f t="shared" si="4"/>
        <v>0</v>
      </c>
      <c r="I41" s="66" t="str">
        <f t="shared" si="5"/>
        <v/>
      </c>
      <c r="J41">
        <f t="shared" ca="1" si="6"/>
        <v>0</v>
      </c>
      <c r="K41">
        <f t="shared" ca="1" si="7"/>
        <v>0</v>
      </c>
      <c r="N41" t="s">
        <v>50</v>
      </c>
    </row>
    <row r="42" spans="4:14" x14ac:dyDescent="0.2">
      <c r="D42" s="32"/>
      <c r="E42" s="43" t="str">
        <f t="shared" si="8"/>
        <v/>
      </c>
      <c r="F42" s="66">
        <v>41</v>
      </c>
      <c r="G42">
        <f t="shared" si="3"/>
        <v>0</v>
      </c>
      <c r="H42">
        <f t="shared" si="4"/>
        <v>0</v>
      </c>
      <c r="I42" s="66" t="str">
        <f t="shared" si="5"/>
        <v/>
      </c>
      <c r="J42">
        <f t="shared" ca="1" si="6"/>
        <v>0</v>
      </c>
      <c r="K42">
        <f t="shared" ca="1" si="7"/>
        <v>0</v>
      </c>
      <c r="N42" t="s">
        <v>50</v>
      </c>
    </row>
    <row r="43" spans="4:14" x14ac:dyDescent="0.2">
      <c r="D43" s="32"/>
      <c r="E43" s="43" t="str">
        <f t="shared" si="8"/>
        <v/>
      </c>
      <c r="F43" s="31">
        <v>42</v>
      </c>
      <c r="G43">
        <f t="shared" si="3"/>
        <v>0</v>
      </c>
      <c r="H43">
        <f t="shared" si="4"/>
        <v>0</v>
      </c>
      <c r="I43" s="66" t="str">
        <f t="shared" si="5"/>
        <v/>
      </c>
      <c r="J43">
        <f t="shared" ca="1" si="6"/>
        <v>0</v>
      </c>
      <c r="K43">
        <f t="shared" ca="1" si="7"/>
        <v>0</v>
      </c>
      <c r="N43" t="s">
        <v>50</v>
      </c>
    </row>
    <row r="44" spans="4:14" x14ac:dyDescent="0.2">
      <c r="D44" s="32"/>
      <c r="E44" s="43" t="str">
        <f t="shared" si="8"/>
        <v/>
      </c>
      <c r="F44" s="66">
        <v>43</v>
      </c>
      <c r="G44">
        <f t="shared" si="3"/>
        <v>0</v>
      </c>
      <c r="H44">
        <f t="shared" si="4"/>
        <v>0</v>
      </c>
      <c r="I44" s="66" t="str">
        <f t="shared" si="5"/>
        <v/>
      </c>
      <c r="J44">
        <f t="shared" ca="1" si="6"/>
        <v>0</v>
      </c>
      <c r="K44">
        <f t="shared" ca="1" si="7"/>
        <v>0</v>
      </c>
      <c r="N44" t="s">
        <v>50</v>
      </c>
    </row>
    <row r="45" spans="4:14" x14ac:dyDescent="0.2">
      <c r="D45" s="32"/>
      <c r="E45" s="43" t="str">
        <f t="shared" si="8"/>
        <v/>
      </c>
      <c r="F45" s="31">
        <v>44</v>
      </c>
      <c r="G45">
        <f t="shared" si="3"/>
        <v>0</v>
      </c>
      <c r="H45">
        <f t="shared" si="4"/>
        <v>0</v>
      </c>
      <c r="I45" s="66" t="str">
        <f t="shared" si="5"/>
        <v/>
      </c>
      <c r="J45">
        <f t="shared" ca="1" si="6"/>
        <v>0</v>
      </c>
      <c r="K45">
        <f t="shared" ca="1" si="7"/>
        <v>0</v>
      </c>
      <c r="N45" t="s">
        <v>50</v>
      </c>
    </row>
    <row r="46" spans="4:14" x14ac:dyDescent="0.2">
      <c r="D46" s="32"/>
      <c r="E46" s="43" t="str">
        <f t="shared" si="8"/>
        <v/>
      </c>
      <c r="F46" s="66">
        <v>45</v>
      </c>
      <c r="G46">
        <f t="shared" si="3"/>
        <v>0</v>
      </c>
      <c r="H46">
        <f t="shared" si="4"/>
        <v>0</v>
      </c>
      <c r="I46" s="66" t="str">
        <f t="shared" si="5"/>
        <v/>
      </c>
      <c r="J46">
        <f t="shared" ca="1" si="6"/>
        <v>0</v>
      </c>
      <c r="K46">
        <f t="shared" ca="1" si="7"/>
        <v>0</v>
      </c>
      <c r="N46" t="s">
        <v>50</v>
      </c>
    </row>
    <row r="47" spans="4:14" x14ac:dyDescent="0.2">
      <c r="D47" s="32"/>
      <c r="E47" s="43" t="str">
        <f t="shared" si="8"/>
        <v/>
      </c>
      <c r="F47" s="31">
        <v>46</v>
      </c>
      <c r="G47">
        <f t="shared" si="3"/>
        <v>0</v>
      </c>
      <c r="H47">
        <f t="shared" si="4"/>
        <v>0</v>
      </c>
      <c r="I47" s="66" t="str">
        <f t="shared" si="5"/>
        <v/>
      </c>
      <c r="J47">
        <f t="shared" ca="1" si="6"/>
        <v>0</v>
      </c>
      <c r="K47">
        <f t="shared" ca="1" si="7"/>
        <v>0</v>
      </c>
      <c r="N47" t="s">
        <v>50</v>
      </c>
    </row>
    <row r="48" spans="4:14" x14ac:dyDescent="0.2">
      <c r="D48" s="32"/>
      <c r="E48" s="43" t="str">
        <f t="shared" si="8"/>
        <v/>
      </c>
      <c r="F48" s="66">
        <v>47</v>
      </c>
      <c r="G48">
        <f t="shared" si="3"/>
        <v>0</v>
      </c>
      <c r="H48">
        <f t="shared" si="4"/>
        <v>0</v>
      </c>
      <c r="I48" s="66" t="str">
        <f t="shared" si="5"/>
        <v/>
      </c>
      <c r="J48">
        <f t="shared" ca="1" si="6"/>
        <v>0</v>
      </c>
      <c r="K48">
        <f t="shared" ca="1" si="7"/>
        <v>0</v>
      </c>
      <c r="N48" t="s">
        <v>50</v>
      </c>
    </row>
    <row r="49" spans="4:14" x14ac:dyDescent="0.2">
      <c r="D49" s="32"/>
      <c r="E49" s="43" t="str">
        <f t="shared" si="8"/>
        <v/>
      </c>
      <c r="F49" s="31">
        <v>48</v>
      </c>
      <c r="G49">
        <f t="shared" si="3"/>
        <v>0</v>
      </c>
      <c r="H49">
        <f t="shared" si="4"/>
        <v>0</v>
      </c>
      <c r="I49" s="66" t="str">
        <f t="shared" si="5"/>
        <v/>
      </c>
      <c r="J49">
        <f t="shared" ca="1" si="6"/>
        <v>0</v>
      </c>
      <c r="K49">
        <f t="shared" ca="1" si="7"/>
        <v>0</v>
      </c>
      <c r="N49" t="s">
        <v>50</v>
      </c>
    </row>
    <row r="50" spans="4:14" x14ac:dyDescent="0.2">
      <c r="D50" s="32"/>
      <c r="E50" s="43" t="str">
        <f t="shared" si="8"/>
        <v/>
      </c>
      <c r="F50" s="66">
        <v>49</v>
      </c>
      <c r="G50">
        <f t="shared" si="3"/>
        <v>0</v>
      </c>
      <c r="H50">
        <f t="shared" si="4"/>
        <v>0</v>
      </c>
      <c r="I50" s="66" t="str">
        <f t="shared" si="5"/>
        <v/>
      </c>
      <c r="J50">
        <f t="shared" ca="1" si="6"/>
        <v>0</v>
      </c>
      <c r="K50">
        <f t="shared" ca="1" si="7"/>
        <v>0</v>
      </c>
      <c r="N50" t="s">
        <v>50</v>
      </c>
    </row>
    <row r="51" spans="4:14" x14ac:dyDescent="0.2">
      <c r="D51" s="32"/>
      <c r="E51" s="43" t="str">
        <f t="shared" si="8"/>
        <v/>
      </c>
      <c r="F51" s="31">
        <v>50</v>
      </c>
      <c r="G51">
        <f t="shared" si="3"/>
        <v>0</v>
      </c>
      <c r="H51">
        <f t="shared" si="4"/>
        <v>0</v>
      </c>
      <c r="I51" s="66" t="str">
        <f t="shared" si="5"/>
        <v/>
      </c>
      <c r="J51">
        <f t="shared" ca="1" si="6"/>
        <v>0</v>
      </c>
      <c r="K51">
        <f t="shared" ca="1" si="7"/>
        <v>0</v>
      </c>
      <c r="N51" t="s">
        <v>50</v>
      </c>
    </row>
    <row r="52" spans="4:14" x14ac:dyDescent="0.2">
      <c r="D52" s="32"/>
      <c r="E52" s="43" t="str">
        <f t="shared" si="8"/>
        <v/>
      </c>
      <c r="F52" s="66">
        <v>51</v>
      </c>
      <c r="G52">
        <f t="shared" si="3"/>
        <v>0</v>
      </c>
      <c r="H52">
        <f t="shared" si="4"/>
        <v>0</v>
      </c>
      <c r="I52" s="66" t="str">
        <f t="shared" si="5"/>
        <v/>
      </c>
      <c r="J52">
        <f t="shared" ca="1" si="6"/>
        <v>0</v>
      </c>
      <c r="K52">
        <f t="shared" ca="1" si="7"/>
        <v>0</v>
      </c>
      <c r="N52" t="s">
        <v>50</v>
      </c>
    </row>
    <row r="53" spans="4:14" x14ac:dyDescent="0.2">
      <c r="D53" s="32"/>
      <c r="E53" s="43" t="str">
        <f t="shared" si="8"/>
        <v/>
      </c>
      <c r="F53" s="31">
        <v>52</v>
      </c>
      <c r="G53">
        <f t="shared" si="3"/>
        <v>0</v>
      </c>
      <c r="H53">
        <f t="shared" si="4"/>
        <v>0</v>
      </c>
      <c r="I53" s="66" t="str">
        <f t="shared" si="5"/>
        <v/>
      </c>
      <c r="J53">
        <f t="shared" ca="1" si="6"/>
        <v>0</v>
      </c>
      <c r="K53">
        <f t="shared" ca="1" si="7"/>
        <v>0</v>
      </c>
      <c r="N53" t="s">
        <v>50</v>
      </c>
    </row>
    <row r="54" spans="4:14" x14ac:dyDescent="0.2">
      <c r="D54" s="32"/>
      <c r="E54" s="43" t="str">
        <f t="shared" si="8"/>
        <v/>
      </c>
      <c r="F54" s="66">
        <v>53</v>
      </c>
      <c r="G54">
        <f t="shared" si="3"/>
        <v>0</v>
      </c>
      <c r="H54">
        <f t="shared" si="4"/>
        <v>0</v>
      </c>
      <c r="I54" s="66" t="str">
        <f t="shared" si="5"/>
        <v/>
      </c>
      <c r="J54">
        <f t="shared" ca="1" si="6"/>
        <v>0</v>
      </c>
      <c r="K54">
        <f t="shared" ca="1" si="7"/>
        <v>0</v>
      </c>
      <c r="N54" t="s">
        <v>50</v>
      </c>
    </row>
    <row r="55" spans="4:14" x14ac:dyDescent="0.2">
      <c r="D55" s="32"/>
      <c r="E55" s="43" t="str">
        <f t="shared" si="8"/>
        <v/>
      </c>
      <c r="F55" s="31">
        <v>54</v>
      </c>
      <c r="G55">
        <f t="shared" si="3"/>
        <v>0</v>
      </c>
      <c r="H55">
        <f t="shared" si="4"/>
        <v>0</v>
      </c>
      <c r="I55" s="66" t="str">
        <f t="shared" si="5"/>
        <v/>
      </c>
      <c r="J55">
        <f t="shared" ca="1" si="6"/>
        <v>0</v>
      </c>
      <c r="K55">
        <f t="shared" ca="1" si="7"/>
        <v>0</v>
      </c>
      <c r="N55" t="s">
        <v>50</v>
      </c>
    </row>
    <row r="56" spans="4:14" x14ac:dyDescent="0.2">
      <c r="D56" s="32"/>
      <c r="E56" s="43" t="str">
        <f t="shared" si="8"/>
        <v/>
      </c>
      <c r="F56" s="66">
        <v>55</v>
      </c>
      <c r="G56">
        <f t="shared" si="3"/>
        <v>0</v>
      </c>
      <c r="H56">
        <f t="shared" si="4"/>
        <v>0</v>
      </c>
      <c r="I56" s="66" t="str">
        <f t="shared" si="5"/>
        <v/>
      </c>
      <c r="J56">
        <f t="shared" ca="1" si="6"/>
        <v>0</v>
      </c>
      <c r="K56">
        <f t="shared" ca="1" si="7"/>
        <v>0</v>
      </c>
      <c r="N56" t="s">
        <v>50</v>
      </c>
    </row>
    <row r="57" spans="4:14" x14ac:dyDescent="0.2">
      <c r="D57" s="32"/>
      <c r="E57" s="43" t="str">
        <f t="shared" si="8"/>
        <v/>
      </c>
      <c r="F57" s="31">
        <v>56</v>
      </c>
      <c r="G57">
        <f t="shared" si="3"/>
        <v>0</v>
      </c>
      <c r="H57">
        <f t="shared" si="4"/>
        <v>0</v>
      </c>
      <c r="I57" s="66" t="str">
        <f t="shared" si="5"/>
        <v/>
      </c>
      <c r="J57">
        <f t="shared" ca="1" si="6"/>
        <v>0</v>
      </c>
      <c r="K57">
        <f t="shared" ca="1" si="7"/>
        <v>0</v>
      </c>
      <c r="N57" t="s">
        <v>50</v>
      </c>
    </row>
    <row r="58" spans="4:14" x14ac:dyDescent="0.2">
      <c r="D58" s="32"/>
      <c r="E58" s="43" t="str">
        <f t="shared" si="8"/>
        <v/>
      </c>
      <c r="F58" s="66">
        <v>57</v>
      </c>
      <c r="G58">
        <f t="shared" si="3"/>
        <v>0</v>
      </c>
      <c r="H58">
        <f t="shared" si="4"/>
        <v>0</v>
      </c>
      <c r="I58" s="66" t="str">
        <f t="shared" si="5"/>
        <v/>
      </c>
      <c r="J58">
        <f t="shared" ca="1" si="6"/>
        <v>0</v>
      </c>
      <c r="K58">
        <f t="shared" ca="1" si="7"/>
        <v>0</v>
      </c>
      <c r="N58" t="s">
        <v>50</v>
      </c>
    </row>
    <row r="59" spans="4:14" x14ac:dyDescent="0.2">
      <c r="D59" s="32"/>
      <c r="E59" s="43" t="str">
        <f t="shared" si="8"/>
        <v/>
      </c>
      <c r="F59" s="31">
        <v>58</v>
      </c>
      <c r="G59">
        <f t="shared" si="3"/>
        <v>0</v>
      </c>
      <c r="H59">
        <f t="shared" si="4"/>
        <v>0</v>
      </c>
      <c r="I59" s="66" t="str">
        <f t="shared" si="5"/>
        <v/>
      </c>
      <c r="J59">
        <f t="shared" ca="1" si="6"/>
        <v>0</v>
      </c>
      <c r="K59">
        <f t="shared" ca="1" si="7"/>
        <v>0</v>
      </c>
      <c r="N59" t="s">
        <v>50</v>
      </c>
    </row>
    <row r="60" spans="4:14" x14ac:dyDescent="0.2">
      <c r="D60" s="32"/>
      <c r="E60" s="43" t="str">
        <f t="shared" si="8"/>
        <v/>
      </c>
      <c r="F60" s="66">
        <v>59</v>
      </c>
      <c r="G60">
        <f t="shared" si="3"/>
        <v>0</v>
      </c>
      <c r="H60">
        <f t="shared" si="4"/>
        <v>0</v>
      </c>
      <c r="I60" s="66" t="str">
        <f t="shared" si="5"/>
        <v/>
      </c>
      <c r="J60">
        <f t="shared" ca="1" si="6"/>
        <v>0</v>
      </c>
      <c r="K60">
        <f t="shared" ca="1" si="7"/>
        <v>0</v>
      </c>
      <c r="N60" t="s">
        <v>50</v>
      </c>
    </row>
    <row r="61" spans="4:14" x14ac:dyDescent="0.2">
      <c r="D61" s="32"/>
      <c r="E61" s="43" t="str">
        <f t="shared" si="8"/>
        <v/>
      </c>
      <c r="F61" s="31">
        <v>60</v>
      </c>
      <c r="G61">
        <f t="shared" si="3"/>
        <v>0</v>
      </c>
      <c r="H61">
        <f t="shared" si="4"/>
        <v>0</v>
      </c>
      <c r="I61" s="66" t="str">
        <f t="shared" si="5"/>
        <v/>
      </c>
      <c r="J61">
        <f t="shared" ca="1" si="6"/>
        <v>0</v>
      </c>
      <c r="K61">
        <f t="shared" ca="1" si="7"/>
        <v>0</v>
      </c>
      <c r="N61" t="s">
        <v>50</v>
      </c>
    </row>
    <row r="62" spans="4:14" x14ac:dyDescent="0.2">
      <c r="D62" s="32"/>
      <c r="E62" s="43" t="str">
        <f t="shared" si="8"/>
        <v/>
      </c>
      <c r="F62" s="66">
        <v>61</v>
      </c>
      <c r="G62">
        <f t="shared" si="3"/>
        <v>0</v>
      </c>
      <c r="H62">
        <f t="shared" si="4"/>
        <v>0</v>
      </c>
      <c r="I62" s="66" t="str">
        <f t="shared" si="5"/>
        <v/>
      </c>
      <c r="J62">
        <f t="shared" ca="1" si="6"/>
        <v>0</v>
      </c>
      <c r="K62">
        <f t="shared" ca="1" si="7"/>
        <v>0</v>
      </c>
      <c r="N62" t="s">
        <v>50</v>
      </c>
    </row>
    <row r="63" spans="4:14" x14ac:dyDescent="0.2">
      <c r="D63" s="32"/>
      <c r="E63" s="43" t="str">
        <f t="shared" si="8"/>
        <v/>
      </c>
      <c r="F63" s="31">
        <v>62</v>
      </c>
      <c r="G63">
        <f t="shared" si="3"/>
        <v>0</v>
      </c>
      <c r="H63">
        <f t="shared" si="4"/>
        <v>0</v>
      </c>
      <c r="I63" s="66" t="str">
        <f t="shared" si="5"/>
        <v/>
      </c>
      <c r="J63">
        <f t="shared" ca="1" si="6"/>
        <v>0</v>
      </c>
      <c r="K63">
        <f t="shared" ca="1" si="7"/>
        <v>0</v>
      </c>
      <c r="N63" t="s">
        <v>50</v>
      </c>
    </row>
    <row r="64" spans="4:14" x14ac:dyDescent="0.2">
      <c r="D64" s="32"/>
      <c r="E64" s="43" t="str">
        <f t="shared" si="8"/>
        <v/>
      </c>
      <c r="F64" s="66">
        <v>63</v>
      </c>
      <c r="G64">
        <f t="shared" si="3"/>
        <v>0</v>
      </c>
      <c r="H64">
        <f t="shared" si="4"/>
        <v>0</v>
      </c>
      <c r="I64" s="66" t="str">
        <f t="shared" si="5"/>
        <v/>
      </c>
      <c r="J64">
        <f t="shared" ca="1" si="6"/>
        <v>0</v>
      </c>
      <c r="K64">
        <f t="shared" ca="1" si="7"/>
        <v>0</v>
      </c>
      <c r="N64" t="s">
        <v>50</v>
      </c>
    </row>
    <row r="65" spans="4:14" x14ac:dyDescent="0.2">
      <c r="D65" s="32"/>
      <c r="E65" s="43" t="str">
        <f t="shared" si="8"/>
        <v/>
      </c>
      <c r="F65" s="31">
        <v>64</v>
      </c>
      <c r="G65">
        <f t="shared" si="3"/>
        <v>0</v>
      </c>
      <c r="H65">
        <f t="shared" si="4"/>
        <v>0</v>
      </c>
      <c r="I65" s="66" t="str">
        <f t="shared" si="5"/>
        <v/>
      </c>
      <c r="J65">
        <f t="shared" ca="1" si="6"/>
        <v>0</v>
      </c>
      <c r="K65">
        <f t="shared" ca="1" si="7"/>
        <v>0</v>
      </c>
      <c r="N65" t="s">
        <v>50</v>
      </c>
    </row>
    <row r="66" spans="4:14" x14ac:dyDescent="0.2">
      <c r="D66" s="32"/>
      <c r="E66" s="43" t="str">
        <f t="shared" si="8"/>
        <v/>
      </c>
      <c r="F66" s="66">
        <v>65</v>
      </c>
      <c r="G66">
        <f t="shared" si="3"/>
        <v>0</v>
      </c>
      <c r="H66">
        <f t="shared" si="4"/>
        <v>0</v>
      </c>
      <c r="I66" s="66" t="str">
        <f t="shared" si="5"/>
        <v/>
      </c>
      <c r="J66">
        <f t="shared" ca="1" si="6"/>
        <v>0</v>
      </c>
      <c r="K66">
        <f t="shared" ca="1" si="7"/>
        <v>0</v>
      </c>
      <c r="N66" t="s">
        <v>50</v>
      </c>
    </row>
    <row r="67" spans="4:14" x14ac:dyDescent="0.2">
      <c r="D67" s="32"/>
      <c r="E67" s="43" t="str">
        <f t="shared" si="8"/>
        <v/>
      </c>
      <c r="F67" s="31">
        <v>66</v>
      </c>
      <c r="G67">
        <f t="shared" ref="G67:G94" si="9">B67</f>
        <v>0</v>
      </c>
      <c r="H67">
        <f t="shared" ref="H67:H94" si="10">A67</f>
        <v>0</v>
      </c>
      <c r="I67" s="66" t="str">
        <f t="shared" ref="I67:I94" si="11">E67</f>
        <v/>
      </c>
      <c r="J67">
        <f t="shared" ref="J67:J130" ca="1" si="12">IF(ISNA(VLOOKUP(I67,D$2:H$150,5,FALSE)),"",VLOOKUP(I67,D$2:H$150,5,FALSE))</f>
        <v>0</v>
      </c>
      <c r="K67">
        <f t="shared" ref="K67:K130" ca="1" si="13">IF(ISNA(VLOOKUP(I67,D$2:G$150,4,FALSE)),"",VLOOKUP(I67,D$2:G$150,4,FALSE))</f>
        <v>0</v>
      </c>
      <c r="N67" t="s">
        <v>50</v>
      </c>
    </row>
    <row r="68" spans="4:14" x14ac:dyDescent="0.2">
      <c r="D68" s="32"/>
      <c r="E68" s="43" t="str">
        <f t="shared" si="8"/>
        <v/>
      </c>
      <c r="F68" s="66">
        <v>67</v>
      </c>
      <c r="G68">
        <f t="shared" si="9"/>
        <v>0</v>
      </c>
      <c r="H68">
        <f t="shared" si="10"/>
        <v>0</v>
      </c>
      <c r="I68" s="66" t="str">
        <f t="shared" si="11"/>
        <v/>
      </c>
      <c r="J68">
        <f t="shared" ca="1" si="12"/>
        <v>0</v>
      </c>
      <c r="K68">
        <f t="shared" ca="1" si="13"/>
        <v>0</v>
      </c>
      <c r="N68" t="s">
        <v>50</v>
      </c>
    </row>
    <row r="69" spans="4:14" x14ac:dyDescent="0.2">
      <c r="D69" s="32"/>
      <c r="E69" s="43" t="str">
        <f t="shared" si="8"/>
        <v/>
      </c>
      <c r="F69" s="31">
        <v>68</v>
      </c>
      <c r="G69">
        <f t="shared" si="9"/>
        <v>0</v>
      </c>
      <c r="H69">
        <f t="shared" si="10"/>
        <v>0</v>
      </c>
      <c r="I69" s="66" t="str">
        <f t="shared" si="11"/>
        <v/>
      </c>
      <c r="J69">
        <f t="shared" ca="1" si="12"/>
        <v>0</v>
      </c>
      <c r="K69">
        <f t="shared" ca="1" si="13"/>
        <v>0</v>
      </c>
      <c r="N69" t="s">
        <v>50</v>
      </c>
    </row>
    <row r="70" spans="4:14" x14ac:dyDescent="0.2">
      <c r="D70" s="32"/>
      <c r="E70" s="43" t="str">
        <f t="shared" si="8"/>
        <v/>
      </c>
      <c r="F70" s="66">
        <v>69</v>
      </c>
      <c r="G70">
        <f t="shared" si="9"/>
        <v>0</v>
      </c>
      <c r="H70">
        <f t="shared" si="10"/>
        <v>0</v>
      </c>
      <c r="I70" s="66" t="str">
        <f t="shared" si="11"/>
        <v/>
      </c>
      <c r="J70">
        <f t="shared" ca="1" si="12"/>
        <v>0</v>
      </c>
      <c r="K70">
        <f t="shared" ca="1" si="13"/>
        <v>0</v>
      </c>
      <c r="N70" t="s">
        <v>50</v>
      </c>
    </row>
    <row r="71" spans="4:14" x14ac:dyDescent="0.2">
      <c r="D71" s="32"/>
      <c r="E71" s="43" t="str">
        <f t="shared" si="8"/>
        <v/>
      </c>
      <c r="F71" s="31">
        <v>70</v>
      </c>
      <c r="G71">
        <f t="shared" si="9"/>
        <v>0</v>
      </c>
      <c r="H71">
        <f t="shared" si="10"/>
        <v>0</v>
      </c>
      <c r="I71" s="66" t="str">
        <f t="shared" si="11"/>
        <v/>
      </c>
      <c r="J71">
        <f t="shared" ca="1" si="12"/>
        <v>0</v>
      </c>
      <c r="K71">
        <f t="shared" ca="1" si="13"/>
        <v>0</v>
      </c>
      <c r="N71" t="s">
        <v>50</v>
      </c>
    </row>
    <row r="72" spans="4:14" x14ac:dyDescent="0.2">
      <c r="D72" s="32"/>
      <c r="E72" s="43" t="str">
        <f t="shared" si="8"/>
        <v/>
      </c>
      <c r="F72" s="66">
        <v>71</v>
      </c>
      <c r="G72">
        <f t="shared" si="9"/>
        <v>0</v>
      </c>
      <c r="H72">
        <f t="shared" si="10"/>
        <v>0</v>
      </c>
      <c r="I72" s="66" t="str">
        <f t="shared" si="11"/>
        <v/>
      </c>
      <c r="J72">
        <f t="shared" ca="1" si="12"/>
        <v>0</v>
      </c>
      <c r="K72">
        <f t="shared" ca="1" si="13"/>
        <v>0</v>
      </c>
      <c r="N72" t="s">
        <v>50</v>
      </c>
    </row>
    <row r="73" spans="4:14" x14ac:dyDescent="0.2">
      <c r="D73" s="32"/>
      <c r="E73" s="43" t="str">
        <f t="shared" si="8"/>
        <v/>
      </c>
      <c r="F73" s="31">
        <v>72</v>
      </c>
      <c r="G73">
        <f t="shared" si="9"/>
        <v>0</v>
      </c>
      <c r="H73">
        <f t="shared" si="10"/>
        <v>0</v>
      </c>
      <c r="I73" s="66" t="str">
        <f t="shared" si="11"/>
        <v/>
      </c>
      <c r="J73">
        <f t="shared" ca="1" si="12"/>
        <v>0</v>
      </c>
      <c r="K73">
        <f t="shared" ca="1" si="13"/>
        <v>0</v>
      </c>
      <c r="N73" t="s">
        <v>50</v>
      </c>
    </row>
    <row r="74" spans="4:14" x14ac:dyDescent="0.2">
      <c r="D74" s="32"/>
      <c r="E74" s="43" t="str">
        <f t="shared" si="8"/>
        <v/>
      </c>
      <c r="F74" s="66">
        <v>73</v>
      </c>
      <c r="G74">
        <f t="shared" si="9"/>
        <v>0</v>
      </c>
      <c r="H74">
        <f t="shared" si="10"/>
        <v>0</v>
      </c>
      <c r="I74" s="66" t="str">
        <f t="shared" si="11"/>
        <v/>
      </c>
      <c r="J74">
        <f t="shared" ca="1" si="12"/>
        <v>0</v>
      </c>
      <c r="K74">
        <f t="shared" ca="1" si="13"/>
        <v>0</v>
      </c>
      <c r="N74" t="s">
        <v>50</v>
      </c>
    </row>
    <row r="75" spans="4:14" x14ac:dyDescent="0.2">
      <c r="D75" s="32"/>
      <c r="E75" s="43" t="str">
        <f t="shared" si="8"/>
        <v/>
      </c>
      <c r="F75" s="31">
        <v>74</v>
      </c>
      <c r="G75">
        <f t="shared" si="9"/>
        <v>0</v>
      </c>
      <c r="H75">
        <f t="shared" si="10"/>
        <v>0</v>
      </c>
      <c r="I75" s="66" t="str">
        <f t="shared" si="11"/>
        <v/>
      </c>
      <c r="J75">
        <f t="shared" ca="1" si="12"/>
        <v>0</v>
      </c>
      <c r="K75">
        <f t="shared" ca="1" si="13"/>
        <v>0</v>
      </c>
      <c r="N75" t="s">
        <v>50</v>
      </c>
    </row>
    <row r="76" spans="4:14" x14ac:dyDescent="0.2">
      <c r="D76" s="32"/>
      <c r="E76" s="43" t="str">
        <f t="shared" si="8"/>
        <v/>
      </c>
      <c r="F76" s="66">
        <v>75</v>
      </c>
      <c r="G76">
        <f t="shared" si="9"/>
        <v>0</v>
      </c>
      <c r="H76">
        <f t="shared" si="10"/>
        <v>0</v>
      </c>
      <c r="I76" s="66" t="str">
        <f t="shared" si="11"/>
        <v/>
      </c>
      <c r="J76">
        <f t="shared" ca="1" si="12"/>
        <v>0</v>
      </c>
      <c r="K76">
        <f t="shared" ca="1" si="13"/>
        <v>0</v>
      </c>
      <c r="N76" t="s">
        <v>50</v>
      </c>
    </row>
    <row r="77" spans="4:14" x14ac:dyDescent="0.2">
      <c r="D77" s="32"/>
      <c r="E77" s="43" t="str">
        <f t="shared" si="8"/>
        <v/>
      </c>
      <c r="F77" s="31">
        <v>76</v>
      </c>
      <c r="G77">
        <f t="shared" si="9"/>
        <v>0</v>
      </c>
      <c r="H77">
        <f t="shared" si="10"/>
        <v>0</v>
      </c>
      <c r="I77" s="66" t="str">
        <f t="shared" si="11"/>
        <v/>
      </c>
      <c r="J77">
        <f t="shared" ca="1" si="12"/>
        <v>0</v>
      </c>
      <c r="K77">
        <f t="shared" ca="1" si="13"/>
        <v>0</v>
      </c>
      <c r="N77" t="s">
        <v>50</v>
      </c>
    </row>
    <row r="78" spans="4:14" x14ac:dyDescent="0.2">
      <c r="D78" s="32"/>
      <c r="E78" s="43" t="str">
        <f t="shared" si="8"/>
        <v/>
      </c>
      <c r="F78" s="66">
        <v>77</v>
      </c>
      <c r="G78">
        <f t="shared" si="9"/>
        <v>0</v>
      </c>
      <c r="H78">
        <f t="shared" si="10"/>
        <v>0</v>
      </c>
      <c r="I78" s="66" t="str">
        <f t="shared" si="11"/>
        <v/>
      </c>
      <c r="J78">
        <f t="shared" ca="1" si="12"/>
        <v>0</v>
      </c>
      <c r="K78">
        <f t="shared" ca="1" si="13"/>
        <v>0</v>
      </c>
      <c r="N78" t="s">
        <v>50</v>
      </c>
    </row>
    <row r="79" spans="4:14" x14ac:dyDescent="0.2">
      <c r="D79" s="32"/>
      <c r="E79" s="43" t="str">
        <f t="shared" si="8"/>
        <v/>
      </c>
      <c r="F79" s="31">
        <v>78</v>
      </c>
      <c r="G79">
        <f t="shared" si="9"/>
        <v>0</v>
      </c>
      <c r="H79">
        <f t="shared" si="10"/>
        <v>0</v>
      </c>
      <c r="I79" s="66" t="str">
        <f t="shared" si="11"/>
        <v/>
      </c>
      <c r="J79">
        <f t="shared" ca="1" si="12"/>
        <v>0</v>
      </c>
      <c r="K79">
        <f t="shared" ca="1" si="13"/>
        <v>0</v>
      </c>
      <c r="N79" t="s">
        <v>50</v>
      </c>
    </row>
    <row r="80" spans="4:14" x14ac:dyDescent="0.2">
      <c r="D80" s="32"/>
      <c r="E80" s="43" t="str">
        <f t="shared" si="8"/>
        <v/>
      </c>
      <c r="F80" s="66">
        <v>79</v>
      </c>
      <c r="G80">
        <f t="shared" si="9"/>
        <v>0</v>
      </c>
      <c r="H80">
        <f t="shared" si="10"/>
        <v>0</v>
      </c>
      <c r="I80" s="66" t="str">
        <f t="shared" si="11"/>
        <v/>
      </c>
      <c r="J80">
        <f t="shared" ca="1" si="12"/>
        <v>0</v>
      </c>
      <c r="K80">
        <f t="shared" ca="1" si="13"/>
        <v>0</v>
      </c>
      <c r="N80" t="s">
        <v>50</v>
      </c>
    </row>
    <row r="81" spans="4:14" x14ac:dyDescent="0.2">
      <c r="D81" s="32"/>
      <c r="E81" s="43" t="str">
        <f t="shared" si="8"/>
        <v/>
      </c>
      <c r="F81" s="31">
        <v>80</v>
      </c>
      <c r="G81">
        <f t="shared" si="9"/>
        <v>0</v>
      </c>
      <c r="H81">
        <f t="shared" si="10"/>
        <v>0</v>
      </c>
      <c r="I81" s="66" t="str">
        <f t="shared" si="11"/>
        <v/>
      </c>
      <c r="J81">
        <f t="shared" ca="1" si="12"/>
        <v>0</v>
      </c>
      <c r="K81">
        <f t="shared" ca="1" si="13"/>
        <v>0</v>
      </c>
      <c r="N81" t="s">
        <v>50</v>
      </c>
    </row>
    <row r="82" spans="4:14" x14ac:dyDescent="0.2">
      <c r="D82" s="32"/>
      <c r="E82" s="43" t="str">
        <f t="shared" si="8"/>
        <v/>
      </c>
      <c r="F82" s="66">
        <v>81</v>
      </c>
      <c r="G82">
        <f t="shared" si="9"/>
        <v>0</v>
      </c>
      <c r="H82">
        <f t="shared" si="10"/>
        <v>0</v>
      </c>
      <c r="I82" s="66" t="str">
        <f t="shared" si="11"/>
        <v/>
      </c>
      <c r="J82">
        <f t="shared" ca="1" si="12"/>
        <v>0</v>
      </c>
      <c r="K82">
        <f t="shared" ca="1" si="13"/>
        <v>0</v>
      </c>
      <c r="N82" t="s">
        <v>50</v>
      </c>
    </row>
    <row r="83" spans="4:14" x14ac:dyDescent="0.2">
      <c r="D83" s="32"/>
      <c r="E83" s="43" t="str">
        <f t="shared" si="8"/>
        <v/>
      </c>
      <c r="F83" s="31">
        <v>82</v>
      </c>
      <c r="G83">
        <f t="shared" si="9"/>
        <v>0</v>
      </c>
      <c r="H83">
        <f t="shared" si="10"/>
        <v>0</v>
      </c>
      <c r="I83" s="66" t="str">
        <f t="shared" si="11"/>
        <v/>
      </c>
      <c r="J83">
        <f t="shared" ca="1" si="12"/>
        <v>0</v>
      </c>
      <c r="K83">
        <f t="shared" ca="1" si="13"/>
        <v>0</v>
      </c>
      <c r="N83" t="s">
        <v>50</v>
      </c>
    </row>
    <row r="84" spans="4:14" x14ac:dyDescent="0.2">
      <c r="D84" s="32"/>
      <c r="E84" s="43" t="str">
        <f t="shared" si="8"/>
        <v/>
      </c>
      <c r="F84" s="66">
        <v>83</v>
      </c>
      <c r="G84">
        <f t="shared" si="9"/>
        <v>0</v>
      </c>
      <c r="H84">
        <f t="shared" si="10"/>
        <v>0</v>
      </c>
      <c r="I84" s="66" t="str">
        <f t="shared" si="11"/>
        <v/>
      </c>
      <c r="J84">
        <f t="shared" ca="1" si="12"/>
        <v>0</v>
      </c>
      <c r="K84">
        <f t="shared" ca="1" si="13"/>
        <v>0</v>
      </c>
      <c r="N84" t="s">
        <v>50</v>
      </c>
    </row>
    <row r="85" spans="4:14" x14ac:dyDescent="0.2">
      <c r="D85" s="32"/>
      <c r="E85" s="43" t="str">
        <f t="shared" si="8"/>
        <v/>
      </c>
      <c r="F85" s="31">
        <v>84</v>
      </c>
      <c r="G85">
        <f t="shared" si="9"/>
        <v>0</v>
      </c>
      <c r="H85">
        <f t="shared" si="10"/>
        <v>0</v>
      </c>
      <c r="I85" s="66" t="str">
        <f t="shared" si="11"/>
        <v/>
      </c>
      <c r="J85">
        <f t="shared" ca="1" si="12"/>
        <v>0</v>
      </c>
      <c r="K85">
        <f t="shared" ca="1" si="13"/>
        <v>0</v>
      </c>
      <c r="N85" t="s">
        <v>50</v>
      </c>
    </row>
    <row r="86" spans="4:14" x14ac:dyDescent="0.2">
      <c r="D86" s="32"/>
      <c r="E86" s="43" t="str">
        <f t="shared" si="8"/>
        <v/>
      </c>
      <c r="F86" s="66">
        <v>85</v>
      </c>
      <c r="G86">
        <f t="shared" si="9"/>
        <v>0</v>
      </c>
      <c r="H86">
        <f t="shared" si="10"/>
        <v>0</v>
      </c>
      <c r="I86" s="66" t="str">
        <f t="shared" si="11"/>
        <v/>
      </c>
      <c r="J86">
        <f t="shared" ca="1" si="12"/>
        <v>0</v>
      </c>
      <c r="K86">
        <f t="shared" ca="1" si="13"/>
        <v>0</v>
      </c>
      <c r="N86" t="s">
        <v>50</v>
      </c>
    </row>
    <row r="87" spans="4:14" x14ac:dyDescent="0.2">
      <c r="D87" s="32"/>
      <c r="E87" s="43" t="str">
        <f t="shared" si="8"/>
        <v/>
      </c>
      <c r="F87" s="31">
        <v>86</v>
      </c>
      <c r="G87">
        <f t="shared" si="9"/>
        <v>0</v>
      </c>
      <c r="H87">
        <f t="shared" si="10"/>
        <v>0</v>
      </c>
      <c r="I87" s="66" t="str">
        <f t="shared" si="11"/>
        <v/>
      </c>
      <c r="J87">
        <f t="shared" ca="1" si="12"/>
        <v>0</v>
      </c>
      <c r="K87">
        <f t="shared" ca="1" si="13"/>
        <v>0</v>
      </c>
      <c r="N87" t="s">
        <v>50</v>
      </c>
    </row>
    <row r="88" spans="4:14" x14ac:dyDescent="0.2">
      <c r="D88" s="32"/>
      <c r="E88" s="43" t="str">
        <f t="shared" si="8"/>
        <v/>
      </c>
      <c r="F88" s="66">
        <v>87</v>
      </c>
      <c r="G88">
        <f t="shared" si="9"/>
        <v>0</v>
      </c>
      <c r="H88">
        <f t="shared" si="10"/>
        <v>0</v>
      </c>
      <c r="I88" s="66" t="str">
        <f t="shared" si="11"/>
        <v/>
      </c>
      <c r="J88">
        <f t="shared" ca="1" si="12"/>
        <v>0</v>
      </c>
      <c r="K88">
        <f t="shared" ca="1" si="13"/>
        <v>0</v>
      </c>
      <c r="N88" t="s">
        <v>50</v>
      </c>
    </row>
    <row r="89" spans="4:14" x14ac:dyDescent="0.2">
      <c r="D89" s="32"/>
      <c r="E89" s="43" t="str">
        <f t="shared" si="8"/>
        <v/>
      </c>
      <c r="F89" s="31">
        <v>88</v>
      </c>
      <c r="G89">
        <f t="shared" si="9"/>
        <v>0</v>
      </c>
      <c r="H89">
        <f t="shared" si="10"/>
        <v>0</v>
      </c>
      <c r="I89" s="66" t="str">
        <f t="shared" si="11"/>
        <v/>
      </c>
      <c r="J89">
        <f t="shared" ca="1" si="12"/>
        <v>0</v>
      </c>
      <c r="K89">
        <f t="shared" ca="1" si="13"/>
        <v>0</v>
      </c>
      <c r="N89" t="s">
        <v>50</v>
      </c>
    </row>
    <row r="90" spans="4:14" x14ac:dyDescent="0.2">
      <c r="D90" s="32"/>
      <c r="E90" s="43" t="str">
        <f t="shared" si="8"/>
        <v/>
      </c>
      <c r="F90" s="66">
        <v>89</v>
      </c>
      <c r="G90">
        <f t="shared" si="9"/>
        <v>0</v>
      </c>
      <c r="H90">
        <f t="shared" si="10"/>
        <v>0</v>
      </c>
      <c r="I90" s="66" t="str">
        <f t="shared" si="11"/>
        <v/>
      </c>
      <c r="J90">
        <f t="shared" ca="1" si="12"/>
        <v>0</v>
      </c>
      <c r="K90">
        <f t="shared" ca="1" si="13"/>
        <v>0</v>
      </c>
      <c r="N90" t="s">
        <v>50</v>
      </c>
    </row>
    <row r="91" spans="4:14" x14ac:dyDescent="0.2">
      <c r="D91" s="32"/>
      <c r="E91" s="43" t="str">
        <f t="shared" si="8"/>
        <v/>
      </c>
      <c r="F91" s="31">
        <v>90</v>
      </c>
      <c r="G91">
        <f t="shared" si="9"/>
        <v>0</v>
      </c>
      <c r="H91">
        <f t="shared" si="10"/>
        <v>0</v>
      </c>
      <c r="I91" s="66" t="str">
        <f t="shared" si="11"/>
        <v/>
      </c>
      <c r="J91">
        <f t="shared" ca="1" si="12"/>
        <v>0</v>
      </c>
      <c r="K91">
        <f t="shared" ca="1" si="13"/>
        <v>0</v>
      </c>
      <c r="N91" t="s">
        <v>50</v>
      </c>
    </row>
    <row r="92" spans="4:14" x14ac:dyDescent="0.2">
      <c r="D92" s="32"/>
      <c r="E92" s="43" t="str">
        <f t="shared" si="8"/>
        <v/>
      </c>
      <c r="F92" s="66">
        <v>91</v>
      </c>
      <c r="G92">
        <f t="shared" si="9"/>
        <v>0</v>
      </c>
      <c r="H92">
        <f t="shared" si="10"/>
        <v>0</v>
      </c>
      <c r="I92" s="66" t="str">
        <f t="shared" si="11"/>
        <v/>
      </c>
      <c r="J92">
        <f t="shared" ca="1" si="12"/>
        <v>0</v>
      </c>
      <c r="K92">
        <f t="shared" ca="1" si="13"/>
        <v>0</v>
      </c>
      <c r="N92" t="s">
        <v>50</v>
      </c>
    </row>
    <row r="93" spans="4:14" x14ac:dyDescent="0.2">
      <c r="D93" s="32"/>
      <c r="E93" s="43" t="str">
        <f t="shared" si="8"/>
        <v/>
      </c>
      <c r="F93" s="31">
        <v>92</v>
      </c>
      <c r="G93">
        <f t="shared" si="9"/>
        <v>0</v>
      </c>
      <c r="H93">
        <f t="shared" si="10"/>
        <v>0</v>
      </c>
      <c r="I93" s="66" t="str">
        <f t="shared" si="11"/>
        <v/>
      </c>
      <c r="J93">
        <f t="shared" ca="1" si="12"/>
        <v>0</v>
      </c>
      <c r="K93">
        <f t="shared" ca="1" si="13"/>
        <v>0</v>
      </c>
      <c r="N93" t="s">
        <v>50</v>
      </c>
    </row>
    <row r="94" spans="4:14" x14ac:dyDescent="0.2">
      <c r="D94" s="32"/>
      <c r="E94" s="43" t="str">
        <f t="shared" si="8"/>
        <v/>
      </c>
      <c r="F94" s="66">
        <v>93</v>
      </c>
      <c r="G94">
        <f t="shared" si="9"/>
        <v>0</v>
      </c>
      <c r="H94">
        <f t="shared" si="10"/>
        <v>0</v>
      </c>
      <c r="I94" s="66" t="str">
        <f t="shared" si="11"/>
        <v/>
      </c>
      <c r="J94">
        <f t="shared" ca="1" si="12"/>
        <v>0</v>
      </c>
      <c r="K94">
        <f t="shared" ca="1" si="13"/>
        <v>0</v>
      </c>
      <c r="N94" t="s">
        <v>50</v>
      </c>
    </row>
    <row r="95" spans="4:14" x14ac:dyDescent="0.2">
      <c r="D95" s="32"/>
      <c r="E95" s="43" t="str">
        <f t="shared" si="8"/>
        <v/>
      </c>
      <c r="F95" s="31">
        <v>94</v>
      </c>
      <c r="G95">
        <f t="shared" ref="G95:G150" si="14">B95</f>
        <v>0</v>
      </c>
      <c r="H95">
        <f t="shared" ref="H95:H150" si="15">A95</f>
        <v>0</v>
      </c>
      <c r="I95" s="66" t="str">
        <f t="shared" ref="I95:I150" si="16">E95</f>
        <v/>
      </c>
      <c r="J95">
        <f t="shared" ca="1" si="12"/>
        <v>0</v>
      </c>
      <c r="K95">
        <f t="shared" ca="1" si="13"/>
        <v>0</v>
      </c>
      <c r="N95" t="s">
        <v>50</v>
      </c>
    </row>
    <row r="96" spans="4:14" x14ac:dyDescent="0.2">
      <c r="D96" s="32"/>
      <c r="E96" s="43" t="str">
        <f t="shared" ref="E96:E150" si="17">IF(B96&lt;&gt;"",F96,"")</f>
        <v/>
      </c>
      <c r="F96" s="66">
        <v>95</v>
      </c>
      <c r="G96">
        <f t="shared" si="14"/>
        <v>0</v>
      </c>
      <c r="H96">
        <f t="shared" si="15"/>
        <v>0</v>
      </c>
      <c r="I96" s="66" t="str">
        <f t="shared" si="16"/>
        <v/>
      </c>
      <c r="J96">
        <f t="shared" ca="1" si="12"/>
        <v>0</v>
      </c>
      <c r="K96">
        <f t="shared" ca="1" si="13"/>
        <v>0</v>
      </c>
      <c r="N96" t="s">
        <v>50</v>
      </c>
    </row>
    <row r="97" spans="4:14" x14ac:dyDescent="0.2">
      <c r="D97" s="32"/>
      <c r="E97" s="43" t="str">
        <f t="shared" si="17"/>
        <v/>
      </c>
      <c r="F97" s="31">
        <v>96</v>
      </c>
      <c r="G97">
        <f t="shared" si="14"/>
        <v>0</v>
      </c>
      <c r="H97">
        <f t="shared" si="15"/>
        <v>0</v>
      </c>
      <c r="I97" s="66" t="str">
        <f t="shared" si="16"/>
        <v/>
      </c>
      <c r="J97">
        <f t="shared" ca="1" si="12"/>
        <v>0</v>
      </c>
      <c r="K97">
        <f t="shared" ca="1" si="13"/>
        <v>0</v>
      </c>
      <c r="N97" t="s">
        <v>50</v>
      </c>
    </row>
    <row r="98" spans="4:14" x14ac:dyDescent="0.2">
      <c r="D98" s="32"/>
      <c r="E98" s="43" t="str">
        <f t="shared" si="17"/>
        <v/>
      </c>
      <c r="F98" s="66">
        <v>97</v>
      </c>
      <c r="G98">
        <f t="shared" si="14"/>
        <v>0</v>
      </c>
      <c r="H98">
        <f t="shared" si="15"/>
        <v>0</v>
      </c>
      <c r="I98" s="66" t="str">
        <f t="shared" si="16"/>
        <v/>
      </c>
      <c r="J98">
        <f t="shared" ca="1" si="12"/>
        <v>0</v>
      </c>
      <c r="K98">
        <f t="shared" ca="1" si="13"/>
        <v>0</v>
      </c>
      <c r="N98" t="s">
        <v>50</v>
      </c>
    </row>
    <row r="99" spans="4:14" x14ac:dyDescent="0.2">
      <c r="D99" s="32"/>
      <c r="E99" s="43" t="str">
        <f t="shared" si="17"/>
        <v/>
      </c>
      <c r="F99" s="31">
        <v>98</v>
      </c>
      <c r="G99">
        <f t="shared" si="14"/>
        <v>0</v>
      </c>
      <c r="H99">
        <f t="shared" si="15"/>
        <v>0</v>
      </c>
      <c r="I99" s="66" t="str">
        <f t="shared" si="16"/>
        <v/>
      </c>
      <c r="J99">
        <f t="shared" ca="1" si="12"/>
        <v>0</v>
      </c>
      <c r="K99">
        <f t="shared" ca="1" si="13"/>
        <v>0</v>
      </c>
      <c r="N99" t="s">
        <v>50</v>
      </c>
    </row>
    <row r="100" spans="4:14" x14ac:dyDescent="0.2">
      <c r="D100" s="32"/>
      <c r="E100" s="43" t="str">
        <f t="shared" si="17"/>
        <v/>
      </c>
      <c r="F100" s="66">
        <v>99</v>
      </c>
      <c r="G100">
        <f t="shared" si="14"/>
        <v>0</v>
      </c>
      <c r="H100">
        <f t="shared" si="15"/>
        <v>0</v>
      </c>
      <c r="I100" s="66" t="str">
        <f t="shared" si="16"/>
        <v/>
      </c>
      <c r="J100">
        <f t="shared" ca="1" si="12"/>
        <v>0</v>
      </c>
      <c r="K100">
        <f t="shared" ca="1" si="13"/>
        <v>0</v>
      </c>
      <c r="N100" t="s">
        <v>50</v>
      </c>
    </row>
    <row r="101" spans="4:14" x14ac:dyDescent="0.2">
      <c r="D101" s="32"/>
      <c r="E101" s="43" t="str">
        <f t="shared" si="17"/>
        <v/>
      </c>
      <c r="F101" s="31">
        <v>100</v>
      </c>
      <c r="G101">
        <f t="shared" si="14"/>
        <v>0</v>
      </c>
      <c r="H101">
        <f t="shared" si="15"/>
        <v>0</v>
      </c>
      <c r="I101" s="66" t="str">
        <f t="shared" si="16"/>
        <v/>
      </c>
      <c r="J101">
        <f t="shared" ca="1" si="12"/>
        <v>0</v>
      </c>
      <c r="K101">
        <f t="shared" ca="1" si="13"/>
        <v>0</v>
      </c>
      <c r="N101" t="s">
        <v>50</v>
      </c>
    </row>
    <row r="102" spans="4:14" x14ac:dyDescent="0.2">
      <c r="D102" s="32"/>
      <c r="E102" s="43" t="str">
        <f t="shared" si="17"/>
        <v/>
      </c>
      <c r="F102" s="66">
        <v>101</v>
      </c>
      <c r="G102">
        <f t="shared" si="14"/>
        <v>0</v>
      </c>
      <c r="H102">
        <f t="shared" si="15"/>
        <v>0</v>
      </c>
      <c r="I102" s="66" t="str">
        <f t="shared" si="16"/>
        <v/>
      </c>
      <c r="J102">
        <f t="shared" ca="1" si="12"/>
        <v>0</v>
      </c>
      <c r="K102">
        <f t="shared" ca="1" si="13"/>
        <v>0</v>
      </c>
      <c r="N102" t="s">
        <v>50</v>
      </c>
    </row>
    <row r="103" spans="4:14" x14ac:dyDescent="0.2">
      <c r="D103" s="32"/>
      <c r="E103" s="43" t="str">
        <f t="shared" si="17"/>
        <v/>
      </c>
      <c r="F103" s="31">
        <v>102</v>
      </c>
      <c r="G103">
        <f t="shared" si="14"/>
        <v>0</v>
      </c>
      <c r="H103">
        <f t="shared" si="15"/>
        <v>0</v>
      </c>
      <c r="I103" s="66" t="str">
        <f t="shared" si="16"/>
        <v/>
      </c>
      <c r="J103">
        <f t="shared" ca="1" si="12"/>
        <v>0</v>
      </c>
      <c r="K103">
        <f t="shared" ca="1" si="13"/>
        <v>0</v>
      </c>
      <c r="N103" t="s">
        <v>50</v>
      </c>
    </row>
    <row r="104" spans="4:14" x14ac:dyDescent="0.2">
      <c r="D104" s="32"/>
      <c r="E104" s="43" t="str">
        <f t="shared" si="17"/>
        <v/>
      </c>
      <c r="F104" s="66">
        <v>103</v>
      </c>
      <c r="G104">
        <f t="shared" si="14"/>
        <v>0</v>
      </c>
      <c r="H104">
        <f t="shared" si="15"/>
        <v>0</v>
      </c>
      <c r="I104" s="66" t="str">
        <f t="shared" si="16"/>
        <v/>
      </c>
      <c r="J104">
        <f t="shared" ca="1" si="12"/>
        <v>0</v>
      </c>
      <c r="K104">
        <f t="shared" ca="1" si="13"/>
        <v>0</v>
      </c>
      <c r="N104" t="s">
        <v>50</v>
      </c>
    </row>
    <row r="105" spans="4:14" x14ac:dyDescent="0.2">
      <c r="D105" s="32"/>
      <c r="E105" s="43" t="str">
        <f t="shared" si="17"/>
        <v/>
      </c>
      <c r="F105" s="31">
        <v>104</v>
      </c>
      <c r="G105">
        <f t="shared" si="14"/>
        <v>0</v>
      </c>
      <c r="H105">
        <f t="shared" si="15"/>
        <v>0</v>
      </c>
      <c r="I105" s="66" t="str">
        <f t="shared" si="16"/>
        <v/>
      </c>
      <c r="J105">
        <f t="shared" ca="1" si="12"/>
        <v>0</v>
      </c>
      <c r="K105">
        <f t="shared" ca="1" si="13"/>
        <v>0</v>
      </c>
      <c r="N105" t="s">
        <v>50</v>
      </c>
    </row>
    <row r="106" spans="4:14" x14ac:dyDescent="0.2">
      <c r="D106" s="32"/>
      <c r="E106" s="43" t="str">
        <f t="shared" si="17"/>
        <v/>
      </c>
      <c r="F106" s="66">
        <v>105</v>
      </c>
      <c r="G106">
        <f t="shared" si="14"/>
        <v>0</v>
      </c>
      <c r="H106">
        <f t="shared" si="15"/>
        <v>0</v>
      </c>
      <c r="I106" s="66" t="str">
        <f t="shared" si="16"/>
        <v/>
      </c>
      <c r="J106">
        <f t="shared" ca="1" si="12"/>
        <v>0</v>
      </c>
      <c r="K106">
        <f t="shared" ca="1" si="13"/>
        <v>0</v>
      </c>
      <c r="N106" t="s">
        <v>50</v>
      </c>
    </row>
    <row r="107" spans="4:14" x14ac:dyDescent="0.2">
      <c r="D107" s="32"/>
      <c r="E107" s="43" t="str">
        <f t="shared" si="17"/>
        <v/>
      </c>
      <c r="F107" s="31">
        <v>106</v>
      </c>
      <c r="G107">
        <f t="shared" si="14"/>
        <v>0</v>
      </c>
      <c r="H107">
        <f t="shared" si="15"/>
        <v>0</v>
      </c>
      <c r="I107" s="66" t="str">
        <f t="shared" si="16"/>
        <v/>
      </c>
      <c r="J107">
        <f t="shared" ca="1" si="12"/>
        <v>0</v>
      </c>
      <c r="K107">
        <f t="shared" ca="1" si="13"/>
        <v>0</v>
      </c>
      <c r="N107" t="s">
        <v>50</v>
      </c>
    </row>
    <row r="108" spans="4:14" x14ac:dyDescent="0.2">
      <c r="D108" s="32"/>
      <c r="E108" s="43" t="str">
        <f t="shared" si="17"/>
        <v/>
      </c>
      <c r="F108" s="66">
        <v>107</v>
      </c>
      <c r="G108">
        <f t="shared" si="14"/>
        <v>0</v>
      </c>
      <c r="H108">
        <f t="shared" si="15"/>
        <v>0</v>
      </c>
      <c r="I108" s="66" t="str">
        <f t="shared" si="16"/>
        <v/>
      </c>
      <c r="J108">
        <f t="shared" ca="1" si="12"/>
        <v>0</v>
      </c>
      <c r="K108">
        <f t="shared" ca="1" si="13"/>
        <v>0</v>
      </c>
      <c r="N108" t="s">
        <v>50</v>
      </c>
    </row>
    <row r="109" spans="4:14" x14ac:dyDescent="0.2">
      <c r="D109" s="32"/>
      <c r="E109" s="43" t="str">
        <f t="shared" si="17"/>
        <v/>
      </c>
      <c r="F109" s="31">
        <v>108</v>
      </c>
      <c r="G109">
        <f t="shared" si="14"/>
        <v>0</v>
      </c>
      <c r="H109">
        <f t="shared" si="15"/>
        <v>0</v>
      </c>
      <c r="I109" s="66" t="str">
        <f t="shared" si="16"/>
        <v/>
      </c>
      <c r="J109">
        <f t="shared" ca="1" si="12"/>
        <v>0</v>
      </c>
      <c r="K109">
        <f t="shared" ca="1" si="13"/>
        <v>0</v>
      </c>
      <c r="N109" t="s">
        <v>50</v>
      </c>
    </row>
    <row r="110" spans="4:14" x14ac:dyDescent="0.2">
      <c r="D110" s="32"/>
      <c r="E110" s="43" t="str">
        <f t="shared" si="17"/>
        <v/>
      </c>
      <c r="F110" s="66">
        <v>109</v>
      </c>
      <c r="G110">
        <f t="shared" si="14"/>
        <v>0</v>
      </c>
      <c r="H110">
        <f t="shared" si="15"/>
        <v>0</v>
      </c>
      <c r="I110" s="66" t="str">
        <f t="shared" si="16"/>
        <v/>
      </c>
      <c r="J110">
        <f t="shared" ca="1" si="12"/>
        <v>0</v>
      </c>
      <c r="K110">
        <f t="shared" ca="1" si="13"/>
        <v>0</v>
      </c>
      <c r="N110" t="s">
        <v>50</v>
      </c>
    </row>
    <row r="111" spans="4:14" x14ac:dyDescent="0.2">
      <c r="D111" s="32"/>
      <c r="E111" s="43" t="str">
        <f t="shared" si="17"/>
        <v/>
      </c>
      <c r="F111" s="31">
        <v>110</v>
      </c>
      <c r="G111">
        <f t="shared" si="14"/>
        <v>0</v>
      </c>
      <c r="H111">
        <f t="shared" si="15"/>
        <v>0</v>
      </c>
      <c r="I111" s="66" t="str">
        <f t="shared" si="16"/>
        <v/>
      </c>
      <c r="J111">
        <f t="shared" ca="1" si="12"/>
        <v>0</v>
      </c>
      <c r="K111">
        <f t="shared" ca="1" si="13"/>
        <v>0</v>
      </c>
      <c r="N111" t="s">
        <v>50</v>
      </c>
    </row>
    <row r="112" spans="4:14" x14ac:dyDescent="0.2">
      <c r="D112" s="32"/>
      <c r="E112" s="43" t="str">
        <f t="shared" si="17"/>
        <v/>
      </c>
      <c r="F112" s="66">
        <v>111</v>
      </c>
      <c r="G112">
        <f t="shared" si="14"/>
        <v>0</v>
      </c>
      <c r="H112">
        <f t="shared" si="15"/>
        <v>0</v>
      </c>
      <c r="I112" s="66" t="str">
        <f t="shared" si="16"/>
        <v/>
      </c>
      <c r="J112">
        <f t="shared" ca="1" si="12"/>
        <v>0</v>
      </c>
      <c r="K112">
        <f t="shared" ca="1" si="13"/>
        <v>0</v>
      </c>
      <c r="N112" t="s">
        <v>50</v>
      </c>
    </row>
    <row r="113" spans="4:14" x14ac:dyDescent="0.2">
      <c r="D113" s="32"/>
      <c r="E113" s="43" t="str">
        <f t="shared" si="17"/>
        <v/>
      </c>
      <c r="F113" s="31">
        <v>112</v>
      </c>
      <c r="G113">
        <f t="shared" si="14"/>
        <v>0</v>
      </c>
      <c r="H113">
        <f t="shared" si="15"/>
        <v>0</v>
      </c>
      <c r="I113" s="66" t="str">
        <f t="shared" si="16"/>
        <v/>
      </c>
      <c r="J113">
        <f t="shared" ca="1" si="12"/>
        <v>0</v>
      </c>
      <c r="K113">
        <f t="shared" ca="1" si="13"/>
        <v>0</v>
      </c>
      <c r="N113" t="s">
        <v>50</v>
      </c>
    </row>
    <row r="114" spans="4:14" x14ac:dyDescent="0.2">
      <c r="D114" s="32"/>
      <c r="E114" s="43" t="str">
        <f t="shared" si="17"/>
        <v/>
      </c>
      <c r="F114" s="66">
        <v>113</v>
      </c>
      <c r="G114">
        <f t="shared" si="14"/>
        <v>0</v>
      </c>
      <c r="H114">
        <f t="shared" si="15"/>
        <v>0</v>
      </c>
      <c r="I114" s="66" t="str">
        <f t="shared" si="16"/>
        <v/>
      </c>
      <c r="J114">
        <f t="shared" ca="1" si="12"/>
        <v>0</v>
      </c>
      <c r="K114">
        <f t="shared" ca="1" si="13"/>
        <v>0</v>
      </c>
      <c r="N114" t="s">
        <v>50</v>
      </c>
    </row>
    <row r="115" spans="4:14" x14ac:dyDescent="0.2">
      <c r="D115" s="32"/>
      <c r="E115" s="43" t="str">
        <f t="shared" si="17"/>
        <v/>
      </c>
      <c r="F115" s="31">
        <v>114</v>
      </c>
      <c r="G115">
        <f t="shared" si="14"/>
        <v>0</v>
      </c>
      <c r="H115">
        <f t="shared" si="15"/>
        <v>0</v>
      </c>
      <c r="I115" s="66" t="str">
        <f t="shared" si="16"/>
        <v/>
      </c>
      <c r="J115">
        <f t="shared" ca="1" si="12"/>
        <v>0</v>
      </c>
      <c r="K115">
        <f t="shared" ca="1" si="13"/>
        <v>0</v>
      </c>
      <c r="N115" t="s">
        <v>50</v>
      </c>
    </row>
    <row r="116" spans="4:14" x14ac:dyDescent="0.2">
      <c r="D116" s="32"/>
      <c r="E116" s="43" t="str">
        <f t="shared" si="17"/>
        <v/>
      </c>
      <c r="F116" s="66">
        <v>115</v>
      </c>
      <c r="G116">
        <f t="shared" si="14"/>
        <v>0</v>
      </c>
      <c r="H116">
        <f t="shared" si="15"/>
        <v>0</v>
      </c>
      <c r="I116" s="66" t="str">
        <f t="shared" si="16"/>
        <v/>
      </c>
      <c r="J116">
        <f t="shared" ca="1" si="12"/>
        <v>0</v>
      </c>
      <c r="K116">
        <f t="shared" ca="1" si="13"/>
        <v>0</v>
      </c>
      <c r="N116" t="s">
        <v>50</v>
      </c>
    </row>
    <row r="117" spans="4:14" x14ac:dyDescent="0.2">
      <c r="D117" s="32"/>
      <c r="E117" s="43" t="str">
        <f t="shared" si="17"/>
        <v/>
      </c>
      <c r="F117" s="31">
        <v>116</v>
      </c>
      <c r="G117">
        <f t="shared" si="14"/>
        <v>0</v>
      </c>
      <c r="H117">
        <f t="shared" si="15"/>
        <v>0</v>
      </c>
      <c r="I117" s="66" t="str">
        <f t="shared" si="16"/>
        <v/>
      </c>
      <c r="J117">
        <f t="shared" ca="1" si="12"/>
        <v>0</v>
      </c>
      <c r="K117">
        <f t="shared" ca="1" si="13"/>
        <v>0</v>
      </c>
      <c r="N117" t="s">
        <v>50</v>
      </c>
    </row>
    <row r="118" spans="4:14" x14ac:dyDescent="0.2">
      <c r="D118" s="32"/>
      <c r="E118" s="43" t="str">
        <f t="shared" si="17"/>
        <v/>
      </c>
      <c r="F118" s="66">
        <v>117</v>
      </c>
      <c r="G118">
        <f t="shared" si="14"/>
        <v>0</v>
      </c>
      <c r="H118">
        <f t="shared" si="15"/>
        <v>0</v>
      </c>
      <c r="I118" s="66" t="str">
        <f t="shared" si="16"/>
        <v/>
      </c>
      <c r="J118">
        <f t="shared" ca="1" si="12"/>
        <v>0</v>
      </c>
      <c r="K118">
        <f t="shared" ca="1" si="13"/>
        <v>0</v>
      </c>
      <c r="N118" t="s">
        <v>50</v>
      </c>
    </row>
    <row r="119" spans="4:14" x14ac:dyDescent="0.2">
      <c r="D119" s="32"/>
      <c r="E119" s="43" t="str">
        <f t="shared" si="17"/>
        <v/>
      </c>
      <c r="F119" s="31">
        <v>118</v>
      </c>
      <c r="G119">
        <f t="shared" si="14"/>
        <v>0</v>
      </c>
      <c r="H119">
        <f t="shared" si="15"/>
        <v>0</v>
      </c>
      <c r="I119" s="66" t="str">
        <f t="shared" si="16"/>
        <v/>
      </c>
      <c r="J119">
        <f t="shared" ca="1" si="12"/>
        <v>0</v>
      </c>
      <c r="K119">
        <f t="shared" ca="1" si="13"/>
        <v>0</v>
      </c>
      <c r="N119" t="s">
        <v>50</v>
      </c>
    </row>
    <row r="120" spans="4:14" x14ac:dyDescent="0.2">
      <c r="D120" s="32"/>
      <c r="E120" s="43" t="str">
        <f t="shared" si="17"/>
        <v/>
      </c>
      <c r="F120" s="66">
        <v>119</v>
      </c>
      <c r="G120">
        <f t="shared" si="14"/>
        <v>0</v>
      </c>
      <c r="H120">
        <f t="shared" si="15"/>
        <v>0</v>
      </c>
      <c r="I120" s="66" t="str">
        <f t="shared" si="16"/>
        <v/>
      </c>
      <c r="J120">
        <f t="shared" ca="1" si="12"/>
        <v>0</v>
      </c>
      <c r="K120">
        <f t="shared" ca="1" si="13"/>
        <v>0</v>
      </c>
      <c r="N120" t="s">
        <v>50</v>
      </c>
    </row>
    <row r="121" spans="4:14" x14ac:dyDescent="0.2">
      <c r="D121" s="32"/>
      <c r="E121" s="43" t="str">
        <f t="shared" si="17"/>
        <v/>
      </c>
      <c r="F121" s="31">
        <v>120</v>
      </c>
      <c r="G121">
        <f t="shared" si="14"/>
        <v>0</v>
      </c>
      <c r="H121">
        <f t="shared" si="15"/>
        <v>0</v>
      </c>
      <c r="I121" s="66" t="str">
        <f t="shared" si="16"/>
        <v/>
      </c>
      <c r="J121">
        <f t="shared" ca="1" si="12"/>
        <v>0</v>
      </c>
      <c r="K121">
        <f t="shared" ca="1" si="13"/>
        <v>0</v>
      </c>
      <c r="N121" t="s">
        <v>50</v>
      </c>
    </row>
    <row r="122" spans="4:14" x14ac:dyDescent="0.2">
      <c r="D122" s="32"/>
      <c r="E122" s="43" t="str">
        <f t="shared" si="17"/>
        <v/>
      </c>
      <c r="F122" s="66">
        <v>121</v>
      </c>
      <c r="G122">
        <f t="shared" si="14"/>
        <v>0</v>
      </c>
      <c r="H122">
        <f t="shared" si="15"/>
        <v>0</v>
      </c>
      <c r="I122" s="66" t="str">
        <f t="shared" si="16"/>
        <v/>
      </c>
      <c r="J122">
        <f t="shared" ca="1" si="12"/>
        <v>0</v>
      </c>
      <c r="K122">
        <f t="shared" ca="1" si="13"/>
        <v>0</v>
      </c>
      <c r="N122" t="s">
        <v>50</v>
      </c>
    </row>
    <row r="123" spans="4:14" x14ac:dyDescent="0.2">
      <c r="D123" s="32"/>
      <c r="E123" s="43" t="str">
        <f t="shared" si="17"/>
        <v/>
      </c>
      <c r="F123" s="31">
        <v>122</v>
      </c>
      <c r="G123">
        <f t="shared" si="14"/>
        <v>0</v>
      </c>
      <c r="H123">
        <f t="shared" si="15"/>
        <v>0</v>
      </c>
      <c r="I123" s="66" t="str">
        <f t="shared" si="16"/>
        <v/>
      </c>
      <c r="J123">
        <f t="shared" ca="1" si="12"/>
        <v>0</v>
      </c>
      <c r="K123">
        <f t="shared" ca="1" si="13"/>
        <v>0</v>
      </c>
      <c r="N123" t="s">
        <v>50</v>
      </c>
    </row>
    <row r="124" spans="4:14" x14ac:dyDescent="0.2">
      <c r="D124" s="32"/>
      <c r="E124" s="43" t="str">
        <f t="shared" si="17"/>
        <v/>
      </c>
      <c r="F124" s="66">
        <v>123</v>
      </c>
      <c r="G124">
        <f t="shared" si="14"/>
        <v>0</v>
      </c>
      <c r="H124">
        <f t="shared" si="15"/>
        <v>0</v>
      </c>
      <c r="I124" s="66" t="str">
        <f t="shared" si="16"/>
        <v/>
      </c>
      <c r="J124">
        <f t="shared" ca="1" si="12"/>
        <v>0</v>
      </c>
      <c r="K124">
        <f t="shared" ca="1" si="13"/>
        <v>0</v>
      </c>
      <c r="N124" t="s">
        <v>50</v>
      </c>
    </row>
    <row r="125" spans="4:14" x14ac:dyDescent="0.2">
      <c r="D125" s="32"/>
      <c r="E125" s="43" t="str">
        <f t="shared" si="17"/>
        <v/>
      </c>
      <c r="F125" s="31">
        <v>124</v>
      </c>
      <c r="G125">
        <f t="shared" si="14"/>
        <v>0</v>
      </c>
      <c r="H125">
        <f t="shared" si="15"/>
        <v>0</v>
      </c>
      <c r="I125" s="66" t="str">
        <f t="shared" si="16"/>
        <v/>
      </c>
      <c r="J125">
        <f t="shared" ca="1" si="12"/>
        <v>0</v>
      </c>
      <c r="K125">
        <f t="shared" ca="1" si="13"/>
        <v>0</v>
      </c>
      <c r="N125" t="s">
        <v>50</v>
      </c>
    </row>
    <row r="126" spans="4:14" x14ac:dyDescent="0.2">
      <c r="D126" s="32"/>
      <c r="E126" s="43" t="str">
        <f t="shared" si="17"/>
        <v/>
      </c>
      <c r="F126" s="66">
        <v>125</v>
      </c>
      <c r="G126">
        <f t="shared" si="14"/>
        <v>0</v>
      </c>
      <c r="H126">
        <f t="shared" si="15"/>
        <v>0</v>
      </c>
      <c r="I126" s="66" t="str">
        <f t="shared" si="16"/>
        <v/>
      </c>
      <c r="J126">
        <f t="shared" ca="1" si="12"/>
        <v>0</v>
      </c>
      <c r="K126">
        <f t="shared" ca="1" si="13"/>
        <v>0</v>
      </c>
      <c r="N126" t="s">
        <v>50</v>
      </c>
    </row>
    <row r="127" spans="4:14" x14ac:dyDescent="0.2">
      <c r="D127" s="32"/>
      <c r="E127" s="43" t="str">
        <f t="shared" si="17"/>
        <v/>
      </c>
      <c r="F127" s="31">
        <v>126</v>
      </c>
      <c r="G127">
        <f t="shared" si="14"/>
        <v>0</v>
      </c>
      <c r="H127">
        <f t="shared" si="15"/>
        <v>0</v>
      </c>
      <c r="I127" s="66" t="str">
        <f t="shared" si="16"/>
        <v/>
      </c>
      <c r="J127">
        <f t="shared" ca="1" si="12"/>
        <v>0</v>
      </c>
      <c r="K127">
        <f t="shared" ca="1" si="13"/>
        <v>0</v>
      </c>
      <c r="N127" t="s">
        <v>50</v>
      </c>
    </row>
    <row r="128" spans="4:14" x14ac:dyDescent="0.2">
      <c r="D128" s="32" t="str">
        <f t="shared" ref="D128:D130" ca="1" si="18">IF(ISNA(RANK(C128,C$2:C$150,1)),"",RANK(C128,C$2:C$150,1))</f>
        <v/>
      </c>
      <c r="E128" s="43" t="str">
        <f t="shared" si="17"/>
        <v/>
      </c>
      <c r="F128" s="66">
        <v>127</v>
      </c>
      <c r="G128">
        <f t="shared" si="14"/>
        <v>0</v>
      </c>
      <c r="H128">
        <f t="shared" si="15"/>
        <v>0</v>
      </c>
      <c r="I128" s="66" t="str">
        <f t="shared" si="16"/>
        <v/>
      </c>
      <c r="J128">
        <f t="shared" ca="1" si="12"/>
        <v>0</v>
      </c>
      <c r="K128">
        <f t="shared" ca="1" si="13"/>
        <v>0</v>
      </c>
      <c r="N128" t="s">
        <v>50</v>
      </c>
    </row>
    <row r="129" spans="4:14" x14ac:dyDescent="0.2">
      <c r="D129" s="32" t="str">
        <f t="shared" ca="1" si="18"/>
        <v/>
      </c>
      <c r="E129" s="43" t="str">
        <f t="shared" si="17"/>
        <v/>
      </c>
      <c r="F129" s="31">
        <v>128</v>
      </c>
      <c r="G129">
        <f t="shared" si="14"/>
        <v>0</v>
      </c>
      <c r="H129">
        <f t="shared" si="15"/>
        <v>0</v>
      </c>
      <c r="I129" s="66" t="str">
        <f t="shared" si="16"/>
        <v/>
      </c>
      <c r="J129">
        <f t="shared" ca="1" si="12"/>
        <v>0</v>
      </c>
      <c r="K129">
        <f t="shared" ca="1" si="13"/>
        <v>0</v>
      </c>
      <c r="N129" t="s">
        <v>50</v>
      </c>
    </row>
    <row r="130" spans="4:14" x14ac:dyDescent="0.2">
      <c r="D130" s="32" t="str">
        <f t="shared" ca="1" si="18"/>
        <v/>
      </c>
      <c r="E130" s="43" t="str">
        <f t="shared" si="17"/>
        <v/>
      </c>
      <c r="F130" s="66">
        <v>129</v>
      </c>
      <c r="G130">
        <f t="shared" si="14"/>
        <v>0</v>
      </c>
      <c r="H130">
        <f t="shared" si="15"/>
        <v>0</v>
      </c>
      <c r="I130" s="66" t="str">
        <f t="shared" si="16"/>
        <v/>
      </c>
      <c r="J130">
        <f t="shared" ca="1" si="12"/>
        <v>0</v>
      </c>
      <c r="K130">
        <f t="shared" ca="1" si="13"/>
        <v>0</v>
      </c>
      <c r="N130" t="s">
        <v>50</v>
      </c>
    </row>
    <row r="131" spans="4:14" x14ac:dyDescent="0.2">
      <c r="D131" s="32" t="str">
        <f t="shared" ref="D131:D150" ca="1" si="19">IF(ISNA(RANK(C131,C$2:C$150,1)),"",RANK(C131,C$2:C$150,1))</f>
        <v/>
      </c>
      <c r="E131" s="43" t="str">
        <f t="shared" si="17"/>
        <v/>
      </c>
      <c r="F131" s="31">
        <v>130</v>
      </c>
      <c r="G131">
        <f t="shared" si="14"/>
        <v>0</v>
      </c>
      <c r="H131">
        <f t="shared" si="15"/>
        <v>0</v>
      </c>
      <c r="I131" s="66" t="str">
        <f t="shared" si="16"/>
        <v/>
      </c>
      <c r="J131">
        <f t="shared" ref="J131:J150" ca="1" si="20">IF(ISNA(VLOOKUP(I131,D$2:H$150,5,FALSE)),"",VLOOKUP(I131,D$2:H$150,5,FALSE))</f>
        <v>0</v>
      </c>
      <c r="K131">
        <f t="shared" ref="K131:K150" ca="1" si="21">IF(ISNA(VLOOKUP(I131,D$2:G$150,4,FALSE)),"",VLOOKUP(I131,D$2:G$150,4,FALSE))</f>
        <v>0</v>
      </c>
      <c r="N131" t="s">
        <v>50</v>
      </c>
    </row>
    <row r="132" spans="4:14" x14ac:dyDescent="0.2">
      <c r="D132" s="32" t="str">
        <f t="shared" ca="1" si="19"/>
        <v/>
      </c>
      <c r="E132" s="43" t="str">
        <f t="shared" si="17"/>
        <v/>
      </c>
      <c r="F132" s="66">
        <v>131</v>
      </c>
      <c r="G132">
        <f t="shared" si="14"/>
        <v>0</v>
      </c>
      <c r="H132">
        <f t="shared" si="15"/>
        <v>0</v>
      </c>
      <c r="I132" s="66" t="str">
        <f t="shared" si="16"/>
        <v/>
      </c>
      <c r="J132">
        <f t="shared" ca="1" si="20"/>
        <v>0</v>
      </c>
      <c r="K132">
        <f t="shared" ca="1" si="21"/>
        <v>0</v>
      </c>
      <c r="N132" t="s">
        <v>50</v>
      </c>
    </row>
    <row r="133" spans="4:14" x14ac:dyDescent="0.2">
      <c r="D133" s="32" t="str">
        <f t="shared" ca="1" si="19"/>
        <v/>
      </c>
      <c r="E133" s="43" t="str">
        <f t="shared" si="17"/>
        <v/>
      </c>
      <c r="F133" s="31">
        <v>132</v>
      </c>
      <c r="G133">
        <f t="shared" si="14"/>
        <v>0</v>
      </c>
      <c r="H133">
        <f t="shared" si="15"/>
        <v>0</v>
      </c>
      <c r="I133" s="66" t="str">
        <f t="shared" si="16"/>
        <v/>
      </c>
      <c r="J133">
        <f t="shared" ca="1" si="20"/>
        <v>0</v>
      </c>
      <c r="K133">
        <f t="shared" ca="1" si="21"/>
        <v>0</v>
      </c>
      <c r="N133" t="s">
        <v>50</v>
      </c>
    </row>
    <row r="134" spans="4:14" x14ac:dyDescent="0.2">
      <c r="D134" s="32" t="str">
        <f t="shared" ca="1" si="19"/>
        <v/>
      </c>
      <c r="E134" s="43" t="str">
        <f t="shared" si="17"/>
        <v/>
      </c>
      <c r="F134" s="66">
        <v>133</v>
      </c>
      <c r="G134">
        <f t="shared" si="14"/>
        <v>0</v>
      </c>
      <c r="H134">
        <f t="shared" si="15"/>
        <v>0</v>
      </c>
      <c r="I134" s="66" t="str">
        <f t="shared" si="16"/>
        <v/>
      </c>
      <c r="J134">
        <f t="shared" ca="1" si="20"/>
        <v>0</v>
      </c>
      <c r="K134">
        <f t="shared" ca="1" si="21"/>
        <v>0</v>
      </c>
      <c r="N134" t="s">
        <v>50</v>
      </c>
    </row>
    <row r="135" spans="4:14" x14ac:dyDescent="0.2">
      <c r="D135" s="32" t="str">
        <f t="shared" ca="1" si="19"/>
        <v/>
      </c>
      <c r="E135" s="43" t="str">
        <f t="shared" si="17"/>
        <v/>
      </c>
      <c r="F135" s="31">
        <v>134</v>
      </c>
      <c r="G135">
        <f t="shared" si="14"/>
        <v>0</v>
      </c>
      <c r="H135">
        <f t="shared" si="15"/>
        <v>0</v>
      </c>
      <c r="I135" s="66" t="str">
        <f t="shared" si="16"/>
        <v/>
      </c>
      <c r="J135">
        <f t="shared" ca="1" si="20"/>
        <v>0</v>
      </c>
      <c r="K135">
        <f t="shared" ca="1" si="21"/>
        <v>0</v>
      </c>
      <c r="N135" t="s">
        <v>50</v>
      </c>
    </row>
    <row r="136" spans="4:14" x14ac:dyDescent="0.2">
      <c r="D136" s="32" t="str">
        <f t="shared" ca="1" si="19"/>
        <v/>
      </c>
      <c r="E136" s="43" t="str">
        <f t="shared" si="17"/>
        <v/>
      </c>
      <c r="F136" s="66">
        <v>135</v>
      </c>
      <c r="G136">
        <f t="shared" si="14"/>
        <v>0</v>
      </c>
      <c r="H136">
        <f t="shared" si="15"/>
        <v>0</v>
      </c>
      <c r="I136" s="66" t="str">
        <f t="shared" si="16"/>
        <v/>
      </c>
      <c r="J136">
        <f t="shared" ca="1" si="20"/>
        <v>0</v>
      </c>
      <c r="K136">
        <f t="shared" ca="1" si="21"/>
        <v>0</v>
      </c>
      <c r="N136" t="s">
        <v>50</v>
      </c>
    </row>
    <row r="137" spans="4:14" x14ac:dyDescent="0.2">
      <c r="D137" s="32" t="str">
        <f t="shared" ca="1" si="19"/>
        <v/>
      </c>
      <c r="E137" s="43" t="str">
        <f t="shared" si="17"/>
        <v/>
      </c>
      <c r="F137" s="31">
        <v>136</v>
      </c>
      <c r="G137">
        <f t="shared" si="14"/>
        <v>0</v>
      </c>
      <c r="H137">
        <f t="shared" si="15"/>
        <v>0</v>
      </c>
      <c r="I137" s="66" t="str">
        <f t="shared" si="16"/>
        <v/>
      </c>
      <c r="J137">
        <f t="shared" ca="1" si="20"/>
        <v>0</v>
      </c>
      <c r="K137">
        <f t="shared" ca="1" si="21"/>
        <v>0</v>
      </c>
      <c r="N137" t="s">
        <v>50</v>
      </c>
    </row>
    <row r="138" spans="4:14" x14ac:dyDescent="0.2">
      <c r="D138" s="32" t="str">
        <f t="shared" ca="1" si="19"/>
        <v/>
      </c>
      <c r="E138" s="43" t="str">
        <f t="shared" si="17"/>
        <v/>
      </c>
      <c r="F138" s="66">
        <v>137</v>
      </c>
      <c r="G138">
        <f t="shared" si="14"/>
        <v>0</v>
      </c>
      <c r="H138">
        <f t="shared" si="15"/>
        <v>0</v>
      </c>
      <c r="I138" s="66" t="str">
        <f t="shared" si="16"/>
        <v/>
      </c>
      <c r="J138">
        <f t="shared" ca="1" si="20"/>
        <v>0</v>
      </c>
      <c r="K138">
        <f t="shared" ca="1" si="21"/>
        <v>0</v>
      </c>
      <c r="N138" t="s">
        <v>50</v>
      </c>
    </row>
    <row r="139" spans="4:14" x14ac:dyDescent="0.2">
      <c r="D139" s="32" t="str">
        <f t="shared" ca="1" si="19"/>
        <v/>
      </c>
      <c r="E139" s="43" t="str">
        <f t="shared" si="17"/>
        <v/>
      </c>
      <c r="F139" s="31">
        <v>138</v>
      </c>
      <c r="G139">
        <f t="shared" si="14"/>
        <v>0</v>
      </c>
      <c r="H139">
        <f t="shared" si="15"/>
        <v>0</v>
      </c>
      <c r="I139" s="66" t="str">
        <f t="shared" si="16"/>
        <v/>
      </c>
      <c r="J139">
        <f t="shared" ca="1" si="20"/>
        <v>0</v>
      </c>
      <c r="K139">
        <f t="shared" ca="1" si="21"/>
        <v>0</v>
      </c>
      <c r="N139" t="s">
        <v>50</v>
      </c>
    </row>
    <row r="140" spans="4:14" x14ac:dyDescent="0.2">
      <c r="D140" s="32" t="str">
        <f t="shared" ca="1" si="19"/>
        <v/>
      </c>
      <c r="E140" s="43" t="str">
        <f t="shared" si="17"/>
        <v/>
      </c>
      <c r="F140" s="66">
        <v>139</v>
      </c>
      <c r="G140">
        <f t="shared" si="14"/>
        <v>0</v>
      </c>
      <c r="H140">
        <f t="shared" si="15"/>
        <v>0</v>
      </c>
      <c r="I140" s="66" t="str">
        <f t="shared" si="16"/>
        <v/>
      </c>
      <c r="J140">
        <f t="shared" ca="1" si="20"/>
        <v>0</v>
      </c>
      <c r="K140">
        <f t="shared" ca="1" si="21"/>
        <v>0</v>
      </c>
      <c r="N140" t="s">
        <v>50</v>
      </c>
    </row>
    <row r="141" spans="4:14" x14ac:dyDescent="0.2">
      <c r="D141" s="32" t="str">
        <f t="shared" ca="1" si="19"/>
        <v/>
      </c>
      <c r="E141" s="43" t="str">
        <f t="shared" si="17"/>
        <v/>
      </c>
      <c r="F141" s="31">
        <v>140</v>
      </c>
      <c r="G141">
        <f t="shared" si="14"/>
        <v>0</v>
      </c>
      <c r="H141">
        <f t="shared" si="15"/>
        <v>0</v>
      </c>
      <c r="I141" s="66" t="str">
        <f t="shared" si="16"/>
        <v/>
      </c>
      <c r="J141">
        <f t="shared" ca="1" si="20"/>
        <v>0</v>
      </c>
      <c r="K141">
        <f t="shared" ca="1" si="21"/>
        <v>0</v>
      </c>
      <c r="N141" t="s">
        <v>50</v>
      </c>
    </row>
    <row r="142" spans="4:14" x14ac:dyDescent="0.2">
      <c r="D142" s="32" t="str">
        <f t="shared" ca="1" si="19"/>
        <v/>
      </c>
      <c r="E142" s="43" t="str">
        <f t="shared" si="17"/>
        <v/>
      </c>
      <c r="F142" s="66">
        <v>141</v>
      </c>
      <c r="G142">
        <f t="shared" si="14"/>
        <v>0</v>
      </c>
      <c r="H142">
        <f t="shared" si="15"/>
        <v>0</v>
      </c>
      <c r="I142" s="66" t="str">
        <f t="shared" si="16"/>
        <v/>
      </c>
      <c r="J142">
        <f t="shared" ca="1" si="20"/>
        <v>0</v>
      </c>
      <c r="K142">
        <f t="shared" ca="1" si="21"/>
        <v>0</v>
      </c>
      <c r="N142" t="s">
        <v>50</v>
      </c>
    </row>
    <row r="143" spans="4:14" x14ac:dyDescent="0.2">
      <c r="D143" s="32" t="str">
        <f t="shared" ca="1" si="19"/>
        <v/>
      </c>
      <c r="E143" s="43" t="str">
        <f t="shared" si="17"/>
        <v/>
      </c>
      <c r="F143" s="31">
        <v>142</v>
      </c>
      <c r="G143">
        <f t="shared" si="14"/>
        <v>0</v>
      </c>
      <c r="H143">
        <f t="shared" si="15"/>
        <v>0</v>
      </c>
      <c r="I143" s="66" t="str">
        <f t="shared" si="16"/>
        <v/>
      </c>
      <c r="J143">
        <f t="shared" ca="1" si="20"/>
        <v>0</v>
      </c>
      <c r="K143">
        <f t="shared" ca="1" si="21"/>
        <v>0</v>
      </c>
      <c r="N143" t="s">
        <v>50</v>
      </c>
    </row>
    <row r="144" spans="4:14" x14ac:dyDescent="0.2">
      <c r="D144" s="32" t="str">
        <f t="shared" ca="1" si="19"/>
        <v/>
      </c>
      <c r="E144" s="43" t="str">
        <f t="shared" si="17"/>
        <v/>
      </c>
      <c r="F144" s="66">
        <v>143</v>
      </c>
      <c r="G144">
        <f t="shared" si="14"/>
        <v>0</v>
      </c>
      <c r="H144">
        <f t="shared" si="15"/>
        <v>0</v>
      </c>
      <c r="I144" s="66" t="str">
        <f t="shared" si="16"/>
        <v/>
      </c>
      <c r="J144">
        <f t="shared" ca="1" si="20"/>
        <v>0</v>
      </c>
      <c r="K144">
        <f t="shared" ca="1" si="21"/>
        <v>0</v>
      </c>
      <c r="N144" t="s">
        <v>50</v>
      </c>
    </row>
    <row r="145" spans="4:14" x14ac:dyDescent="0.2">
      <c r="D145" s="32" t="str">
        <f t="shared" ca="1" si="19"/>
        <v/>
      </c>
      <c r="E145" s="43" t="str">
        <f t="shared" si="17"/>
        <v/>
      </c>
      <c r="F145" s="31">
        <v>144</v>
      </c>
      <c r="G145">
        <f t="shared" si="14"/>
        <v>0</v>
      </c>
      <c r="H145">
        <f t="shared" si="15"/>
        <v>0</v>
      </c>
      <c r="I145" s="66" t="str">
        <f t="shared" si="16"/>
        <v/>
      </c>
      <c r="J145">
        <f t="shared" ca="1" si="20"/>
        <v>0</v>
      </c>
      <c r="K145">
        <f t="shared" ca="1" si="21"/>
        <v>0</v>
      </c>
      <c r="N145" t="s">
        <v>50</v>
      </c>
    </row>
    <row r="146" spans="4:14" x14ac:dyDescent="0.2">
      <c r="D146" s="32" t="str">
        <f t="shared" ca="1" si="19"/>
        <v/>
      </c>
      <c r="E146" s="43" t="str">
        <f t="shared" si="17"/>
        <v/>
      </c>
      <c r="F146" s="66">
        <v>145</v>
      </c>
      <c r="G146">
        <f t="shared" si="14"/>
        <v>0</v>
      </c>
      <c r="H146">
        <f t="shared" si="15"/>
        <v>0</v>
      </c>
      <c r="I146" s="66" t="str">
        <f t="shared" si="16"/>
        <v/>
      </c>
      <c r="J146">
        <f t="shared" ca="1" si="20"/>
        <v>0</v>
      </c>
      <c r="K146">
        <f t="shared" ca="1" si="21"/>
        <v>0</v>
      </c>
      <c r="N146" t="s">
        <v>50</v>
      </c>
    </row>
    <row r="147" spans="4:14" x14ac:dyDescent="0.2">
      <c r="D147" s="32" t="str">
        <f t="shared" ca="1" si="19"/>
        <v/>
      </c>
      <c r="E147" s="43" t="str">
        <f t="shared" si="17"/>
        <v/>
      </c>
      <c r="F147" s="31">
        <v>146</v>
      </c>
      <c r="G147">
        <f t="shared" si="14"/>
        <v>0</v>
      </c>
      <c r="H147">
        <f t="shared" si="15"/>
        <v>0</v>
      </c>
      <c r="I147" s="66" t="str">
        <f t="shared" si="16"/>
        <v/>
      </c>
      <c r="J147">
        <f t="shared" ca="1" si="20"/>
        <v>0</v>
      </c>
      <c r="K147">
        <f t="shared" ca="1" si="21"/>
        <v>0</v>
      </c>
      <c r="N147" t="s">
        <v>50</v>
      </c>
    </row>
    <row r="148" spans="4:14" x14ac:dyDescent="0.2">
      <c r="D148" s="32" t="str">
        <f t="shared" ca="1" si="19"/>
        <v/>
      </c>
      <c r="E148" s="43" t="str">
        <f t="shared" si="17"/>
        <v/>
      </c>
      <c r="F148" s="66">
        <v>147</v>
      </c>
      <c r="G148">
        <f t="shared" si="14"/>
        <v>0</v>
      </c>
      <c r="H148">
        <f t="shared" si="15"/>
        <v>0</v>
      </c>
      <c r="I148" s="66" t="str">
        <f t="shared" si="16"/>
        <v/>
      </c>
      <c r="J148">
        <f t="shared" ca="1" si="20"/>
        <v>0</v>
      </c>
      <c r="K148">
        <f t="shared" ca="1" si="21"/>
        <v>0</v>
      </c>
      <c r="N148" t="s">
        <v>50</v>
      </c>
    </row>
    <row r="149" spans="4:14" x14ac:dyDescent="0.2">
      <c r="D149" s="32" t="str">
        <f t="shared" ca="1" si="19"/>
        <v/>
      </c>
      <c r="E149" s="43" t="str">
        <f t="shared" si="17"/>
        <v/>
      </c>
      <c r="F149" s="31">
        <v>148</v>
      </c>
      <c r="G149">
        <f t="shared" si="14"/>
        <v>0</v>
      </c>
      <c r="H149">
        <f t="shared" si="15"/>
        <v>0</v>
      </c>
      <c r="I149" s="66" t="str">
        <f t="shared" si="16"/>
        <v/>
      </c>
      <c r="J149">
        <f t="shared" ca="1" si="20"/>
        <v>0</v>
      </c>
      <c r="K149">
        <f t="shared" ca="1" si="21"/>
        <v>0</v>
      </c>
      <c r="N149" t="s">
        <v>50</v>
      </c>
    </row>
    <row r="150" spans="4:14" x14ac:dyDescent="0.2">
      <c r="D150" s="32" t="str">
        <f t="shared" ca="1" si="19"/>
        <v/>
      </c>
      <c r="E150" s="43" t="str">
        <f t="shared" si="17"/>
        <v/>
      </c>
      <c r="F150" s="66">
        <v>149</v>
      </c>
      <c r="G150">
        <f t="shared" si="14"/>
        <v>0</v>
      </c>
      <c r="H150">
        <f t="shared" si="15"/>
        <v>0</v>
      </c>
      <c r="I150" s="66" t="str">
        <f t="shared" si="16"/>
        <v/>
      </c>
      <c r="J150">
        <f t="shared" ca="1" si="20"/>
        <v>0</v>
      </c>
      <c r="K150">
        <f t="shared" ca="1" si="21"/>
        <v>0</v>
      </c>
      <c r="N150" t="s">
        <v>50</v>
      </c>
    </row>
    <row r="151" spans="4:14" x14ac:dyDescent="0.2">
      <c r="D151" s="32"/>
      <c r="E151" s="43"/>
    </row>
  </sheetData>
  <sortState ref="A2:C27">
    <sortCondition ref="C2" customList="Sun,Mon,Tue,Wed,Thu,Fri,Sat"/>
  </sortState>
  <phoneticPr fontId="3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A15"/>
  <sheetViews>
    <sheetView workbookViewId="0">
      <selection activeCell="F7" sqref="F7"/>
    </sheetView>
  </sheetViews>
  <sheetFormatPr defaultColWidth="8.85546875" defaultRowHeight="12.75" x14ac:dyDescent="0.2"/>
  <cols>
    <col min="1" max="1" width="22.42578125" customWidth="1"/>
  </cols>
  <sheetData>
    <row r="1" spans="1:1" x14ac:dyDescent="0.2">
      <c r="A1" s="32" t="s">
        <v>30</v>
      </c>
    </row>
    <row r="2" spans="1:1" x14ac:dyDescent="0.2">
      <c r="A2" s="75" t="s">
        <v>52</v>
      </c>
    </row>
    <row r="3" spans="1:1" x14ac:dyDescent="0.2">
      <c r="A3" t="s">
        <v>35</v>
      </c>
    </row>
    <row r="4" spans="1:1" x14ac:dyDescent="0.2">
      <c r="A4" t="s">
        <v>34</v>
      </c>
    </row>
    <row r="5" spans="1:1" x14ac:dyDescent="0.2">
      <c r="A5" t="s">
        <v>49</v>
      </c>
    </row>
    <row r="6" spans="1:1" x14ac:dyDescent="0.2">
      <c r="A6" t="s">
        <v>40</v>
      </c>
    </row>
    <row r="7" spans="1:1" x14ac:dyDescent="0.2">
      <c r="A7" t="s">
        <v>28</v>
      </c>
    </row>
    <row r="8" spans="1:1" x14ac:dyDescent="0.2">
      <c r="A8" t="s">
        <v>38</v>
      </c>
    </row>
    <row r="9" spans="1:1" x14ac:dyDescent="0.2">
      <c r="A9" t="s">
        <v>32</v>
      </c>
    </row>
    <row r="10" spans="1:1" x14ac:dyDescent="0.2">
      <c r="A10" t="s">
        <v>33</v>
      </c>
    </row>
    <row r="11" spans="1:1" x14ac:dyDescent="0.2">
      <c r="A11" t="s">
        <v>39</v>
      </c>
    </row>
    <row r="12" spans="1:1" x14ac:dyDescent="0.2">
      <c r="A12" t="s">
        <v>31</v>
      </c>
    </row>
    <row r="13" spans="1:1" x14ac:dyDescent="0.2">
      <c r="A13" t="s">
        <v>37</v>
      </c>
    </row>
    <row r="14" spans="1:1" x14ac:dyDescent="0.2">
      <c r="A14" t="s">
        <v>29</v>
      </c>
    </row>
    <row r="15" spans="1:1" x14ac:dyDescent="0.2">
      <c r="A15" t="s">
        <v>36</v>
      </c>
    </row>
  </sheetData>
  <phoneticPr fontId="3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rgb="FF00B050"/>
  </sheetPr>
  <dimension ref="A2:E151"/>
  <sheetViews>
    <sheetView showZeros="0" zoomScale="120" zoomScaleNormal="120" zoomScalePageLayoutView="120" workbookViewId="0">
      <selection activeCell="F21" sqref="F21"/>
    </sheetView>
  </sheetViews>
  <sheetFormatPr defaultColWidth="8.85546875" defaultRowHeight="12.75" x14ac:dyDescent="0.2"/>
  <cols>
    <col min="3" max="3" width="18.42578125" bestFit="1" customWidth="1"/>
    <col min="4" max="4" width="21.85546875" customWidth="1"/>
  </cols>
  <sheetData>
    <row r="2" spans="1:5" x14ac:dyDescent="0.2">
      <c r="B2" s="31" t="str">
        <f>Draw!I1</f>
        <v>Draw #</v>
      </c>
      <c r="C2" s="31" t="str">
        <f>Draw!J1</f>
        <v>Name</v>
      </c>
      <c r="D2" s="31" t="str">
        <f>Draw!K1</f>
        <v>School</v>
      </c>
    </row>
    <row r="3" spans="1:5" x14ac:dyDescent="0.2">
      <c r="B3" s="76">
        <v>1</v>
      </c>
      <c r="C3" s="93" t="s">
        <v>73</v>
      </c>
      <c r="D3" s="93" t="s">
        <v>33</v>
      </c>
    </row>
    <row r="4" spans="1:5" x14ac:dyDescent="0.2">
      <c r="B4" s="76">
        <v>2</v>
      </c>
      <c r="C4" s="93" t="s">
        <v>59</v>
      </c>
      <c r="D4" s="93" t="s">
        <v>29</v>
      </c>
    </row>
    <row r="5" spans="1:5" x14ac:dyDescent="0.2">
      <c r="B5" s="76">
        <v>3</v>
      </c>
      <c r="C5" s="93" t="s">
        <v>68</v>
      </c>
      <c r="D5" s="93" t="s">
        <v>29</v>
      </c>
    </row>
    <row r="6" spans="1:5" x14ac:dyDescent="0.2">
      <c r="B6" s="76">
        <v>4</v>
      </c>
      <c r="C6" s="93" t="s">
        <v>62</v>
      </c>
      <c r="D6" s="93" t="s">
        <v>29</v>
      </c>
    </row>
    <row r="7" spans="1:5" x14ac:dyDescent="0.2">
      <c r="B7" s="76">
        <v>5</v>
      </c>
      <c r="C7" s="93" t="s">
        <v>71</v>
      </c>
      <c r="D7" s="93" t="s">
        <v>33</v>
      </c>
    </row>
    <row r="8" spans="1:5" x14ac:dyDescent="0.2">
      <c r="B8" s="76">
        <v>6</v>
      </c>
      <c r="C8" s="93" t="s">
        <v>65</v>
      </c>
      <c r="D8" s="93" t="s">
        <v>29</v>
      </c>
    </row>
    <row r="9" spans="1:5" x14ac:dyDescent="0.2">
      <c r="B9" s="76">
        <v>7</v>
      </c>
      <c r="C9" s="93" t="s">
        <v>77</v>
      </c>
      <c r="D9" s="93" t="s">
        <v>33</v>
      </c>
    </row>
    <row r="10" spans="1:5" x14ac:dyDescent="0.2">
      <c r="B10" s="76">
        <v>8</v>
      </c>
      <c r="C10" s="93" t="s">
        <v>61</v>
      </c>
      <c r="D10" s="93" t="s">
        <v>29</v>
      </c>
    </row>
    <row r="11" spans="1:5" x14ac:dyDescent="0.2">
      <c r="B11" s="76">
        <v>9</v>
      </c>
      <c r="C11" s="93" t="s">
        <v>78</v>
      </c>
      <c r="D11" s="93" t="s">
        <v>33</v>
      </c>
    </row>
    <row r="12" spans="1:5" x14ac:dyDescent="0.2">
      <c r="B12" s="76">
        <v>10</v>
      </c>
      <c r="C12" s="93" t="s">
        <v>75</v>
      </c>
      <c r="D12" s="93" t="s">
        <v>33</v>
      </c>
    </row>
    <row r="13" spans="1:5" x14ac:dyDescent="0.2">
      <c r="B13" s="76">
        <v>11</v>
      </c>
      <c r="C13" s="93" t="s">
        <v>67</v>
      </c>
      <c r="D13" s="93" t="s">
        <v>29</v>
      </c>
    </row>
    <row r="14" spans="1:5" x14ac:dyDescent="0.2">
      <c r="B14" s="76">
        <v>12</v>
      </c>
      <c r="C14" s="93" t="s">
        <v>56</v>
      </c>
      <c r="D14" s="93" t="s">
        <v>29</v>
      </c>
    </row>
    <row r="15" spans="1:5" ht="13.5" thickBot="1" x14ac:dyDescent="0.25">
      <c r="A15" s="104"/>
      <c r="B15" s="105">
        <v>13</v>
      </c>
      <c r="C15" s="106" t="s">
        <v>64</v>
      </c>
      <c r="D15" s="106" t="s">
        <v>29</v>
      </c>
      <c r="E15" s="104"/>
    </row>
    <row r="16" spans="1:5" x14ac:dyDescent="0.2">
      <c r="B16" s="103">
        <v>14</v>
      </c>
      <c r="C16" s="101" t="s">
        <v>55</v>
      </c>
      <c r="D16" s="101" t="s">
        <v>29</v>
      </c>
    </row>
    <row r="17" spans="2:4" x14ac:dyDescent="0.2">
      <c r="B17" s="76">
        <v>15</v>
      </c>
      <c r="C17" s="93" t="s">
        <v>58</v>
      </c>
      <c r="D17" s="93" t="s">
        <v>29</v>
      </c>
    </row>
    <row r="18" spans="2:4" x14ac:dyDescent="0.2">
      <c r="B18" s="76">
        <v>16</v>
      </c>
      <c r="C18" s="93" t="s">
        <v>74</v>
      </c>
      <c r="D18" s="93" t="s">
        <v>33</v>
      </c>
    </row>
    <row r="19" spans="2:4" x14ac:dyDescent="0.2">
      <c r="B19" s="76">
        <v>17</v>
      </c>
      <c r="C19" s="93" t="s">
        <v>60</v>
      </c>
      <c r="D19" s="93" t="s">
        <v>29</v>
      </c>
    </row>
    <row r="20" spans="2:4" x14ac:dyDescent="0.2">
      <c r="B20" s="76">
        <v>18</v>
      </c>
      <c r="C20" s="93" t="s">
        <v>57</v>
      </c>
      <c r="D20" s="93" t="s">
        <v>29</v>
      </c>
    </row>
    <row r="21" spans="2:4" x14ac:dyDescent="0.2">
      <c r="B21" s="76">
        <v>19</v>
      </c>
      <c r="C21" s="93" t="s">
        <v>63</v>
      </c>
      <c r="D21" s="93" t="s">
        <v>29</v>
      </c>
    </row>
    <row r="22" spans="2:4" x14ac:dyDescent="0.2">
      <c r="B22" s="76">
        <v>20</v>
      </c>
      <c r="C22" s="93" t="s">
        <v>54</v>
      </c>
      <c r="D22" s="93" t="s">
        <v>29</v>
      </c>
    </row>
    <row r="23" spans="2:4" x14ac:dyDescent="0.2">
      <c r="B23" s="76">
        <v>21</v>
      </c>
      <c r="C23" s="93" t="s">
        <v>72</v>
      </c>
      <c r="D23" s="93" t="s">
        <v>33</v>
      </c>
    </row>
    <row r="24" spans="2:4" x14ac:dyDescent="0.2">
      <c r="B24" s="76">
        <v>22</v>
      </c>
      <c r="C24" s="93" t="s">
        <v>66</v>
      </c>
      <c r="D24" s="93" t="s">
        <v>29</v>
      </c>
    </row>
    <row r="25" spans="2:4" x14ac:dyDescent="0.2">
      <c r="B25" s="76">
        <v>23</v>
      </c>
      <c r="C25" s="93" t="s">
        <v>69</v>
      </c>
      <c r="D25" s="93" t="s">
        <v>33</v>
      </c>
    </row>
    <row r="26" spans="2:4" x14ac:dyDescent="0.2">
      <c r="B26" s="76">
        <v>24</v>
      </c>
      <c r="C26" s="93" t="s">
        <v>53</v>
      </c>
      <c r="D26" s="93" t="s">
        <v>29</v>
      </c>
    </row>
    <row r="27" spans="2:4" x14ac:dyDescent="0.2">
      <c r="B27" s="76">
        <v>25</v>
      </c>
      <c r="C27" s="93" t="s">
        <v>76</v>
      </c>
      <c r="D27" s="93" t="s">
        <v>33</v>
      </c>
    </row>
    <row r="28" spans="2:4" x14ac:dyDescent="0.2">
      <c r="B28" s="76">
        <v>26</v>
      </c>
      <c r="C28" s="93" t="s">
        <v>70</v>
      </c>
      <c r="D28" s="93" t="s">
        <v>33</v>
      </c>
    </row>
    <row r="29" spans="2:4" x14ac:dyDescent="0.2">
      <c r="B29" s="76" t="str">
        <f>Draw!N28</f>
        <v/>
      </c>
      <c r="C29" s="93">
        <f>Draw!O28</f>
        <v>0</v>
      </c>
      <c r="D29" s="93">
        <f>Draw!P28</f>
        <v>0</v>
      </c>
    </row>
    <row r="30" spans="2:4" x14ac:dyDescent="0.2">
      <c r="B30" s="76" t="str">
        <f>Draw!N29</f>
        <v/>
      </c>
      <c r="C30" s="93">
        <f>Draw!O29</f>
        <v>0</v>
      </c>
      <c r="D30" s="93">
        <f>Draw!P29</f>
        <v>0</v>
      </c>
    </row>
    <row r="31" spans="2:4" x14ac:dyDescent="0.2">
      <c r="B31" s="76" t="str">
        <f>Draw!N30</f>
        <v/>
      </c>
      <c r="C31" s="93">
        <f>Draw!O30</f>
        <v>0</v>
      </c>
      <c r="D31" s="93">
        <f>Draw!P30</f>
        <v>0</v>
      </c>
    </row>
    <row r="32" spans="2:4" x14ac:dyDescent="0.2">
      <c r="B32" s="76" t="str">
        <f>Draw!N31</f>
        <v/>
      </c>
      <c r="C32" s="93">
        <f>Draw!O31</f>
        <v>0</v>
      </c>
      <c r="D32" s="93">
        <f>Draw!P31</f>
        <v>0</v>
      </c>
    </row>
    <row r="33" spans="2:4" x14ac:dyDescent="0.2">
      <c r="B33" s="76" t="str">
        <f>Draw!N32</f>
        <v/>
      </c>
      <c r="C33" s="93">
        <f>Draw!O32</f>
        <v>0</v>
      </c>
      <c r="D33" s="93">
        <f>Draw!P32</f>
        <v>0</v>
      </c>
    </row>
    <row r="34" spans="2:4" x14ac:dyDescent="0.2">
      <c r="B34" s="76" t="str">
        <f>Draw!N33</f>
        <v/>
      </c>
      <c r="C34" s="93">
        <f>Draw!O33</f>
        <v>0</v>
      </c>
      <c r="D34" s="93">
        <f>Draw!P33</f>
        <v>0</v>
      </c>
    </row>
    <row r="35" spans="2:4" x14ac:dyDescent="0.2">
      <c r="B35" s="76" t="str">
        <f>Draw!N34</f>
        <v/>
      </c>
      <c r="C35" s="93">
        <f>Draw!O34</f>
        <v>0</v>
      </c>
      <c r="D35" s="93">
        <f>Draw!P34</f>
        <v>0</v>
      </c>
    </row>
    <row r="36" spans="2:4" x14ac:dyDescent="0.2">
      <c r="B36" s="76" t="str">
        <f>Draw!N35</f>
        <v/>
      </c>
      <c r="C36" s="93">
        <f>Draw!O35</f>
        <v>0</v>
      </c>
      <c r="D36" s="93">
        <f>Draw!P35</f>
        <v>0</v>
      </c>
    </row>
    <row r="37" spans="2:4" x14ac:dyDescent="0.2">
      <c r="B37" s="76" t="str">
        <f>Draw!N36</f>
        <v/>
      </c>
      <c r="C37" s="93">
        <f>Draw!O36</f>
        <v>0</v>
      </c>
      <c r="D37" s="93">
        <f>Draw!P36</f>
        <v>0</v>
      </c>
    </row>
    <row r="38" spans="2:4" x14ac:dyDescent="0.2">
      <c r="B38" s="76" t="str">
        <f>Draw!N37</f>
        <v/>
      </c>
      <c r="C38" s="93">
        <f>Draw!O37</f>
        <v>0</v>
      </c>
      <c r="D38" s="93">
        <f>Draw!P37</f>
        <v>0</v>
      </c>
    </row>
    <row r="39" spans="2:4" x14ac:dyDescent="0.2">
      <c r="B39" s="76" t="str">
        <f>Draw!N38</f>
        <v/>
      </c>
      <c r="C39" s="93">
        <f>Draw!O38</f>
        <v>0</v>
      </c>
      <c r="D39" s="93">
        <f>Draw!P38</f>
        <v>0</v>
      </c>
    </row>
    <row r="40" spans="2:4" x14ac:dyDescent="0.2">
      <c r="B40" s="76" t="str">
        <f>Draw!N39</f>
        <v/>
      </c>
      <c r="C40" s="93">
        <f>Draw!O39</f>
        <v>0</v>
      </c>
      <c r="D40" s="93">
        <f>Draw!P39</f>
        <v>0</v>
      </c>
    </row>
    <row r="41" spans="2:4" x14ac:dyDescent="0.2">
      <c r="B41" s="76" t="str">
        <f>Draw!N40</f>
        <v/>
      </c>
      <c r="C41" s="93">
        <f>Draw!O40</f>
        <v>0</v>
      </c>
      <c r="D41" s="93">
        <f>Draw!P40</f>
        <v>0</v>
      </c>
    </row>
    <row r="42" spans="2:4" x14ac:dyDescent="0.2">
      <c r="B42" s="76" t="str">
        <f>Draw!N41</f>
        <v/>
      </c>
      <c r="C42" s="93">
        <f>Draw!O41</f>
        <v>0</v>
      </c>
      <c r="D42" s="93">
        <f>Draw!P41</f>
        <v>0</v>
      </c>
    </row>
    <row r="43" spans="2:4" x14ac:dyDescent="0.2">
      <c r="B43" s="76" t="str">
        <f>Draw!N42</f>
        <v/>
      </c>
      <c r="C43" s="93">
        <f>Draw!O42</f>
        <v>0</v>
      </c>
      <c r="D43" s="93">
        <f>Draw!P42</f>
        <v>0</v>
      </c>
    </row>
    <row r="44" spans="2:4" x14ac:dyDescent="0.2">
      <c r="B44" s="76" t="str">
        <f>Draw!N43</f>
        <v/>
      </c>
      <c r="C44" s="93">
        <f>Draw!O43</f>
        <v>0</v>
      </c>
      <c r="D44" s="93">
        <f>Draw!P43</f>
        <v>0</v>
      </c>
    </row>
    <row r="45" spans="2:4" x14ac:dyDescent="0.2">
      <c r="B45" s="76" t="str">
        <f>Draw!N44</f>
        <v/>
      </c>
      <c r="C45" s="93">
        <f>Draw!O44</f>
        <v>0</v>
      </c>
      <c r="D45" s="93">
        <f>Draw!P44</f>
        <v>0</v>
      </c>
    </row>
    <row r="46" spans="2:4" x14ac:dyDescent="0.2">
      <c r="B46" s="76" t="str">
        <f>Draw!N45</f>
        <v/>
      </c>
      <c r="C46" s="93">
        <f>Draw!O45</f>
        <v>0</v>
      </c>
      <c r="D46" s="93">
        <f>Draw!P45</f>
        <v>0</v>
      </c>
    </row>
    <row r="47" spans="2:4" x14ac:dyDescent="0.2">
      <c r="B47" s="76" t="str">
        <f>Draw!N46</f>
        <v/>
      </c>
      <c r="C47" s="93">
        <f>Draw!O46</f>
        <v>0</v>
      </c>
      <c r="D47" s="93">
        <f>Draw!P46</f>
        <v>0</v>
      </c>
    </row>
    <row r="48" spans="2:4" x14ac:dyDescent="0.2">
      <c r="B48" s="76" t="str">
        <f>Draw!N47</f>
        <v/>
      </c>
      <c r="C48" s="93">
        <f>Draw!O47</f>
        <v>0</v>
      </c>
      <c r="D48" s="93">
        <f>Draw!P47</f>
        <v>0</v>
      </c>
    </row>
    <row r="49" spans="2:4" x14ac:dyDescent="0.2">
      <c r="B49" s="76" t="str">
        <f>Draw!N48</f>
        <v/>
      </c>
      <c r="C49" s="93">
        <f>Draw!O48</f>
        <v>0</v>
      </c>
      <c r="D49" s="93">
        <f>Draw!P48</f>
        <v>0</v>
      </c>
    </row>
    <row r="50" spans="2:4" x14ac:dyDescent="0.2">
      <c r="B50" s="76" t="str">
        <f>Draw!N49</f>
        <v/>
      </c>
      <c r="C50" s="93">
        <f>Draw!O49</f>
        <v>0</v>
      </c>
      <c r="D50" s="93">
        <f>Draw!P49</f>
        <v>0</v>
      </c>
    </row>
    <row r="51" spans="2:4" x14ac:dyDescent="0.2">
      <c r="B51" s="76" t="str">
        <f>Draw!N50</f>
        <v/>
      </c>
      <c r="C51" s="93">
        <f>Draw!O50</f>
        <v>0</v>
      </c>
      <c r="D51" s="93">
        <f>Draw!P50</f>
        <v>0</v>
      </c>
    </row>
    <row r="52" spans="2:4" x14ac:dyDescent="0.2">
      <c r="B52" s="76" t="str">
        <f>Draw!N51</f>
        <v/>
      </c>
      <c r="C52" s="93">
        <f>Draw!O51</f>
        <v>0</v>
      </c>
      <c r="D52" s="93">
        <f>Draw!P51</f>
        <v>0</v>
      </c>
    </row>
    <row r="53" spans="2:4" x14ac:dyDescent="0.2">
      <c r="B53" s="76" t="str">
        <f>Draw!N52</f>
        <v/>
      </c>
      <c r="C53" s="93">
        <f>Draw!O52</f>
        <v>0</v>
      </c>
      <c r="D53" s="93">
        <f>Draw!P52</f>
        <v>0</v>
      </c>
    </row>
    <row r="54" spans="2:4" x14ac:dyDescent="0.2">
      <c r="B54" s="76" t="str">
        <f>Draw!N53</f>
        <v/>
      </c>
      <c r="C54" s="93">
        <f>Draw!O53</f>
        <v>0</v>
      </c>
      <c r="D54" s="93">
        <f>Draw!P53</f>
        <v>0</v>
      </c>
    </row>
    <row r="55" spans="2:4" x14ac:dyDescent="0.2">
      <c r="B55" s="76" t="str">
        <f>Draw!N54</f>
        <v/>
      </c>
      <c r="C55" s="93">
        <f>Draw!O54</f>
        <v>0</v>
      </c>
      <c r="D55" s="93">
        <f>Draw!P54</f>
        <v>0</v>
      </c>
    </row>
    <row r="56" spans="2:4" x14ac:dyDescent="0.2">
      <c r="B56" s="76" t="str">
        <f>Draw!N55</f>
        <v/>
      </c>
      <c r="C56" s="93">
        <f>Draw!O55</f>
        <v>0</v>
      </c>
      <c r="D56" s="93">
        <f>Draw!P55</f>
        <v>0</v>
      </c>
    </row>
    <row r="57" spans="2:4" x14ac:dyDescent="0.2">
      <c r="B57" s="76" t="str">
        <f>Draw!N56</f>
        <v/>
      </c>
      <c r="C57" s="93">
        <f>Draw!O56</f>
        <v>0</v>
      </c>
      <c r="D57" s="93">
        <f>Draw!P56</f>
        <v>0</v>
      </c>
    </row>
    <row r="58" spans="2:4" x14ac:dyDescent="0.2">
      <c r="B58" s="76" t="str">
        <f>Draw!N57</f>
        <v/>
      </c>
      <c r="C58" s="93">
        <f>Draw!O57</f>
        <v>0</v>
      </c>
      <c r="D58" s="93">
        <f>Draw!P57</f>
        <v>0</v>
      </c>
    </row>
    <row r="59" spans="2:4" x14ac:dyDescent="0.2">
      <c r="B59" s="76" t="str">
        <f>Draw!N58</f>
        <v/>
      </c>
      <c r="C59" s="93">
        <f>Draw!O58</f>
        <v>0</v>
      </c>
      <c r="D59" s="93">
        <f>Draw!P58</f>
        <v>0</v>
      </c>
    </row>
    <row r="60" spans="2:4" x14ac:dyDescent="0.2">
      <c r="B60" s="76" t="str">
        <f>Draw!N59</f>
        <v/>
      </c>
      <c r="C60" s="93">
        <f>Draw!O59</f>
        <v>0</v>
      </c>
      <c r="D60" s="93">
        <f>Draw!P59</f>
        <v>0</v>
      </c>
    </row>
    <row r="61" spans="2:4" x14ac:dyDescent="0.2">
      <c r="B61" s="76" t="str">
        <f>Draw!N60</f>
        <v/>
      </c>
      <c r="C61" s="93">
        <f>Draw!O60</f>
        <v>0</v>
      </c>
      <c r="D61" s="93">
        <f>Draw!P60</f>
        <v>0</v>
      </c>
    </row>
    <row r="62" spans="2:4" x14ac:dyDescent="0.2">
      <c r="B62" s="76" t="str">
        <f>Draw!N61</f>
        <v/>
      </c>
      <c r="C62" s="93">
        <f>Draw!O61</f>
        <v>0</v>
      </c>
      <c r="D62" s="93">
        <f>Draw!P61</f>
        <v>0</v>
      </c>
    </row>
    <row r="63" spans="2:4" x14ac:dyDescent="0.2">
      <c r="B63" s="76" t="str">
        <f>Draw!N62</f>
        <v/>
      </c>
      <c r="C63" s="93">
        <f>Draw!O62</f>
        <v>0</v>
      </c>
      <c r="D63" s="93">
        <f>Draw!P62</f>
        <v>0</v>
      </c>
    </row>
    <row r="64" spans="2:4" x14ac:dyDescent="0.2">
      <c r="B64" s="76" t="str">
        <f>Draw!N63</f>
        <v/>
      </c>
      <c r="C64" s="93">
        <f>Draw!O63</f>
        <v>0</v>
      </c>
      <c r="D64" s="93">
        <f>Draw!P63</f>
        <v>0</v>
      </c>
    </row>
    <row r="65" spans="2:4" x14ac:dyDescent="0.2">
      <c r="B65" s="76" t="str">
        <f>Draw!N64</f>
        <v/>
      </c>
      <c r="C65" s="93">
        <f>Draw!O64</f>
        <v>0</v>
      </c>
      <c r="D65" s="93">
        <f>Draw!P64</f>
        <v>0</v>
      </c>
    </row>
    <row r="66" spans="2:4" x14ac:dyDescent="0.2">
      <c r="B66" s="76" t="str">
        <f>Draw!N65</f>
        <v/>
      </c>
      <c r="C66" s="93">
        <f>Draw!O65</f>
        <v>0</v>
      </c>
      <c r="D66" s="93">
        <f>Draw!P65</f>
        <v>0</v>
      </c>
    </row>
    <row r="67" spans="2:4" x14ac:dyDescent="0.2">
      <c r="B67" s="76" t="str">
        <f>Draw!N66</f>
        <v/>
      </c>
      <c r="C67" s="93">
        <f>Draw!O66</f>
        <v>0</v>
      </c>
      <c r="D67" s="93">
        <f>Draw!P66</f>
        <v>0</v>
      </c>
    </row>
    <row r="68" spans="2:4" x14ac:dyDescent="0.2">
      <c r="B68" s="76" t="str">
        <f>Draw!N67</f>
        <v/>
      </c>
      <c r="C68" s="93">
        <f>Draw!O67</f>
        <v>0</v>
      </c>
      <c r="D68" s="93">
        <f>Draw!P67</f>
        <v>0</v>
      </c>
    </row>
    <row r="69" spans="2:4" x14ac:dyDescent="0.2">
      <c r="B69" s="76" t="str">
        <f>Draw!N68</f>
        <v/>
      </c>
      <c r="C69" s="93">
        <f>Draw!O68</f>
        <v>0</v>
      </c>
      <c r="D69" s="93">
        <f>Draw!P68</f>
        <v>0</v>
      </c>
    </row>
    <row r="70" spans="2:4" x14ac:dyDescent="0.2">
      <c r="B70" s="76" t="str">
        <f>Draw!N69</f>
        <v/>
      </c>
      <c r="C70" s="93">
        <f>Draw!O69</f>
        <v>0</v>
      </c>
      <c r="D70" s="93">
        <f>Draw!P69</f>
        <v>0</v>
      </c>
    </row>
    <row r="71" spans="2:4" x14ac:dyDescent="0.2">
      <c r="B71" s="76" t="str">
        <f>Draw!N70</f>
        <v/>
      </c>
      <c r="C71" s="93">
        <f>Draw!O70</f>
        <v>0</v>
      </c>
      <c r="D71" s="93">
        <f>Draw!P70</f>
        <v>0</v>
      </c>
    </row>
    <row r="72" spans="2:4" x14ac:dyDescent="0.2">
      <c r="B72" s="76" t="str">
        <f>Draw!N71</f>
        <v/>
      </c>
      <c r="C72" s="93">
        <f>Draw!O71</f>
        <v>0</v>
      </c>
      <c r="D72" s="93">
        <f>Draw!P71</f>
        <v>0</v>
      </c>
    </row>
    <row r="73" spans="2:4" x14ac:dyDescent="0.2">
      <c r="B73" s="76" t="str">
        <f>Draw!N72</f>
        <v/>
      </c>
      <c r="C73" s="93">
        <f>Draw!O72</f>
        <v>0</v>
      </c>
      <c r="D73" s="93">
        <f>Draw!P72</f>
        <v>0</v>
      </c>
    </row>
    <row r="74" spans="2:4" x14ac:dyDescent="0.2">
      <c r="B74" s="76" t="str">
        <f>Draw!N73</f>
        <v/>
      </c>
      <c r="C74" s="93">
        <f>Draw!O73</f>
        <v>0</v>
      </c>
      <c r="D74" s="93">
        <f>Draw!P73</f>
        <v>0</v>
      </c>
    </row>
    <row r="75" spans="2:4" x14ac:dyDescent="0.2">
      <c r="B75" s="76" t="str">
        <f>Draw!N74</f>
        <v/>
      </c>
      <c r="C75" s="93">
        <f>Draw!O74</f>
        <v>0</v>
      </c>
      <c r="D75" s="93">
        <f>Draw!P74</f>
        <v>0</v>
      </c>
    </row>
    <row r="76" spans="2:4" x14ac:dyDescent="0.2">
      <c r="B76" s="76" t="str">
        <f>Draw!N75</f>
        <v/>
      </c>
      <c r="C76" s="93">
        <f>Draw!O75</f>
        <v>0</v>
      </c>
      <c r="D76" s="93">
        <f>Draw!P75</f>
        <v>0</v>
      </c>
    </row>
    <row r="77" spans="2:4" x14ac:dyDescent="0.2">
      <c r="B77" s="76" t="str">
        <f>Draw!N76</f>
        <v/>
      </c>
      <c r="C77" s="93">
        <f>Draw!O76</f>
        <v>0</v>
      </c>
      <c r="D77" s="93">
        <f>Draw!P76</f>
        <v>0</v>
      </c>
    </row>
    <row r="78" spans="2:4" x14ac:dyDescent="0.2">
      <c r="B78" s="76" t="str">
        <f>Draw!N77</f>
        <v/>
      </c>
      <c r="C78" s="93">
        <f>Draw!O77</f>
        <v>0</v>
      </c>
      <c r="D78" s="93">
        <f>Draw!P77</f>
        <v>0</v>
      </c>
    </row>
    <row r="79" spans="2:4" x14ac:dyDescent="0.2">
      <c r="B79" s="76" t="str">
        <f>Draw!N78</f>
        <v/>
      </c>
      <c r="C79" s="93">
        <f>Draw!O78</f>
        <v>0</v>
      </c>
      <c r="D79" s="93">
        <f>Draw!P78</f>
        <v>0</v>
      </c>
    </row>
    <row r="80" spans="2:4" x14ac:dyDescent="0.2">
      <c r="B80" s="76" t="str">
        <f>Draw!N79</f>
        <v/>
      </c>
      <c r="C80" s="93">
        <f>Draw!O79</f>
        <v>0</v>
      </c>
      <c r="D80" s="93">
        <f>Draw!P79</f>
        <v>0</v>
      </c>
    </row>
    <row r="81" spans="2:4" x14ac:dyDescent="0.2">
      <c r="B81" s="76" t="str">
        <f>Draw!N80</f>
        <v/>
      </c>
      <c r="C81" s="93">
        <f>Draw!O80</f>
        <v>0</v>
      </c>
      <c r="D81" s="93">
        <f>Draw!P80</f>
        <v>0</v>
      </c>
    </row>
    <row r="82" spans="2:4" x14ac:dyDescent="0.2">
      <c r="B82" s="76" t="str">
        <f>Draw!N81</f>
        <v/>
      </c>
      <c r="C82" s="93">
        <f>Draw!O81</f>
        <v>0</v>
      </c>
      <c r="D82" s="93">
        <f>Draw!P81</f>
        <v>0</v>
      </c>
    </row>
    <row r="83" spans="2:4" x14ac:dyDescent="0.2">
      <c r="B83" s="76" t="str">
        <f>Draw!N82</f>
        <v/>
      </c>
      <c r="C83" s="93">
        <f>Draw!O82</f>
        <v>0</v>
      </c>
      <c r="D83" s="93">
        <f>Draw!P82</f>
        <v>0</v>
      </c>
    </row>
    <row r="84" spans="2:4" x14ac:dyDescent="0.2">
      <c r="B84" s="76" t="str">
        <f>Draw!N83</f>
        <v/>
      </c>
      <c r="C84" s="93">
        <f>Draw!O83</f>
        <v>0</v>
      </c>
      <c r="D84" s="93">
        <f>Draw!P83</f>
        <v>0</v>
      </c>
    </row>
    <row r="85" spans="2:4" x14ac:dyDescent="0.2">
      <c r="B85" s="76" t="str">
        <f>Draw!N84</f>
        <v/>
      </c>
      <c r="C85" s="93">
        <f>Draw!O84</f>
        <v>0</v>
      </c>
      <c r="D85" s="93">
        <f>Draw!P84</f>
        <v>0</v>
      </c>
    </row>
    <row r="86" spans="2:4" x14ac:dyDescent="0.2">
      <c r="B86" s="76" t="str">
        <f>Draw!N85</f>
        <v/>
      </c>
      <c r="C86" s="93">
        <f>Draw!O85</f>
        <v>0</v>
      </c>
      <c r="D86" s="93">
        <f>Draw!P85</f>
        <v>0</v>
      </c>
    </row>
    <row r="87" spans="2:4" x14ac:dyDescent="0.2">
      <c r="B87" s="76" t="str">
        <f>Draw!N86</f>
        <v/>
      </c>
      <c r="C87" s="93">
        <f>Draw!O86</f>
        <v>0</v>
      </c>
      <c r="D87" s="93">
        <f>Draw!P86</f>
        <v>0</v>
      </c>
    </row>
    <row r="88" spans="2:4" x14ac:dyDescent="0.2">
      <c r="B88" s="76" t="str">
        <f>Draw!N87</f>
        <v/>
      </c>
      <c r="C88" s="93">
        <f>Draw!O87</f>
        <v>0</v>
      </c>
      <c r="D88" s="93">
        <f>Draw!P87</f>
        <v>0</v>
      </c>
    </row>
    <row r="89" spans="2:4" x14ac:dyDescent="0.2">
      <c r="B89" s="76" t="str">
        <f>Draw!N88</f>
        <v/>
      </c>
      <c r="C89" s="93">
        <f>Draw!O88</f>
        <v>0</v>
      </c>
      <c r="D89" s="93">
        <f>Draw!P88</f>
        <v>0</v>
      </c>
    </row>
    <row r="90" spans="2:4" x14ac:dyDescent="0.2">
      <c r="B90" s="76" t="str">
        <f>Draw!N89</f>
        <v/>
      </c>
      <c r="C90" s="93">
        <f>Draw!O89</f>
        <v>0</v>
      </c>
      <c r="D90" s="93">
        <f>Draw!P89</f>
        <v>0</v>
      </c>
    </row>
    <row r="91" spans="2:4" x14ac:dyDescent="0.2">
      <c r="B91" s="76" t="str">
        <f>Draw!N90</f>
        <v/>
      </c>
      <c r="C91" s="93">
        <f>Draw!O90</f>
        <v>0</v>
      </c>
      <c r="D91" s="93">
        <f>Draw!P90</f>
        <v>0</v>
      </c>
    </row>
    <row r="92" spans="2:4" x14ac:dyDescent="0.2">
      <c r="B92" s="76" t="str">
        <f>Draw!N91</f>
        <v/>
      </c>
      <c r="C92" s="93">
        <f>Draw!O91</f>
        <v>0</v>
      </c>
      <c r="D92" s="93">
        <f>Draw!P91</f>
        <v>0</v>
      </c>
    </row>
    <row r="93" spans="2:4" x14ac:dyDescent="0.2">
      <c r="B93" s="76" t="str">
        <f>Draw!N92</f>
        <v/>
      </c>
      <c r="C93" s="93">
        <f>Draw!O92</f>
        <v>0</v>
      </c>
      <c r="D93" s="93">
        <f>Draw!P92</f>
        <v>0</v>
      </c>
    </row>
    <row r="94" spans="2:4" x14ac:dyDescent="0.2">
      <c r="B94" s="76" t="str">
        <f>Draw!N93</f>
        <v/>
      </c>
      <c r="C94" s="93">
        <f>Draw!O93</f>
        <v>0</v>
      </c>
      <c r="D94" s="93">
        <f>Draw!P93</f>
        <v>0</v>
      </c>
    </row>
    <row r="95" spans="2:4" x14ac:dyDescent="0.2">
      <c r="B95" s="76" t="str">
        <f>Draw!N94</f>
        <v/>
      </c>
      <c r="C95" s="93">
        <f>Draw!O94</f>
        <v>0</v>
      </c>
      <c r="D95" s="93">
        <f>Draw!P94</f>
        <v>0</v>
      </c>
    </row>
    <row r="96" spans="2:4" x14ac:dyDescent="0.2">
      <c r="B96" s="76" t="str">
        <f>Draw!N95</f>
        <v/>
      </c>
      <c r="C96" s="93">
        <f>Draw!O95</f>
        <v>0</v>
      </c>
      <c r="D96" s="93">
        <f>Draw!P95</f>
        <v>0</v>
      </c>
    </row>
    <row r="97" spans="2:4" x14ac:dyDescent="0.2">
      <c r="B97" s="76" t="str">
        <f>Draw!N96</f>
        <v/>
      </c>
      <c r="C97" s="93">
        <f>Draw!O96</f>
        <v>0</v>
      </c>
      <c r="D97" s="93">
        <f>Draw!P96</f>
        <v>0</v>
      </c>
    </row>
    <row r="98" spans="2:4" x14ac:dyDescent="0.2">
      <c r="B98" s="76" t="str">
        <f>Draw!N97</f>
        <v/>
      </c>
      <c r="C98" s="93">
        <f>Draw!O97</f>
        <v>0</v>
      </c>
      <c r="D98" s="93">
        <f>Draw!P97</f>
        <v>0</v>
      </c>
    </row>
    <row r="99" spans="2:4" x14ac:dyDescent="0.2">
      <c r="B99" s="76" t="str">
        <f>Draw!N98</f>
        <v/>
      </c>
      <c r="C99" s="93">
        <f>Draw!O98</f>
        <v>0</v>
      </c>
      <c r="D99" s="93">
        <f>Draw!P98</f>
        <v>0</v>
      </c>
    </row>
    <row r="100" spans="2:4" x14ac:dyDescent="0.2">
      <c r="B100" s="76" t="str">
        <f>Draw!N99</f>
        <v/>
      </c>
      <c r="C100" s="93">
        <f>Draw!O99</f>
        <v>0</v>
      </c>
      <c r="D100" s="93">
        <f>Draw!P99</f>
        <v>0</v>
      </c>
    </row>
    <row r="101" spans="2:4" x14ac:dyDescent="0.2">
      <c r="B101" s="76" t="str">
        <f>Draw!N100</f>
        <v/>
      </c>
      <c r="C101" s="93">
        <f>Draw!O100</f>
        <v>0</v>
      </c>
      <c r="D101" s="93">
        <f>Draw!P100</f>
        <v>0</v>
      </c>
    </row>
    <row r="102" spans="2:4" x14ac:dyDescent="0.2">
      <c r="B102" s="76" t="str">
        <f>Draw!N101</f>
        <v/>
      </c>
      <c r="C102" s="93">
        <f>Draw!O101</f>
        <v>0</v>
      </c>
      <c r="D102" s="93">
        <f>Draw!P101</f>
        <v>0</v>
      </c>
    </row>
    <row r="103" spans="2:4" x14ac:dyDescent="0.2">
      <c r="B103" s="76" t="str">
        <f>Draw!N102</f>
        <v/>
      </c>
      <c r="C103" s="93">
        <f>Draw!O102</f>
        <v>0</v>
      </c>
      <c r="D103" s="93">
        <f>Draw!P102</f>
        <v>0</v>
      </c>
    </row>
    <row r="104" spans="2:4" x14ac:dyDescent="0.2">
      <c r="B104" s="76" t="str">
        <f>Draw!N103</f>
        <v/>
      </c>
      <c r="C104" s="93">
        <f>Draw!O103</f>
        <v>0</v>
      </c>
      <c r="D104" s="93">
        <f>Draw!P103</f>
        <v>0</v>
      </c>
    </row>
    <row r="105" spans="2:4" x14ac:dyDescent="0.2">
      <c r="B105" s="76" t="str">
        <f>Draw!N104</f>
        <v/>
      </c>
      <c r="C105" s="93">
        <f>Draw!O104</f>
        <v>0</v>
      </c>
      <c r="D105" s="93">
        <f>Draw!P104</f>
        <v>0</v>
      </c>
    </row>
    <row r="106" spans="2:4" x14ac:dyDescent="0.2">
      <c r="B106" s="76" t="str">
        <f>Draw!N105</f>
        <v/>
      </c>
      <c r="C106" s="93">
        <f>Draw!O105</f>
        <v>0</v>
      </c>
      <c r="D106" s="93">
        <f>Draw!P105</f>
        <v>0</v>
      </c>
    </row>
    <row r="107" spans="2:4" x14ac:dyDescent="0.2">
      <c r="B107" s="76" t="str">
        <f>Draw!N106</f>
        <v/>
      </c>
      <c r="C107" s="93">
        <f>Draw!O106</f>
        <v>0</v>
      </c>
      <c r="D107" s="93">
        <f>Draw!P106</f>
        <v>0</v>
      </c>
    </row>
    <row r="108" spans="2:4" x14ac:dyDescent="0.2">
      <c r="B108" s="76" t="str">
        <f>Draw!N107</f>
        <v/>
      </c>
      <c r="C108" s="93">
        <f>Draw!O107</f>
        <v>0</v>
      </c>
      <c r="D108" s="93">
        <f>Draw!P107</f>
        <v>0</v>
      </c>
    </row>
    <row r="109" spans="2:4" x14ac:dyDescent="0.2">
      <c r="B109" s="76" t="str">
        <f>Draw!N108</f>
        <v/>
      </c>
      <c r="C109" s="93">
        <f>Draw!O108</f>
        <v>0</v>
      </c>
      <c r="D109" s="93">
        <f>Draw!P108</f>
        <v>0</v>
      </c>
    </row>
    <row r="110" spans="2:4" x14ac:dyDescent="0.2">
      <c r="B110" s="76" t="str">
        <f>Draw!N109</f>
        <v/>
      </c>
      <c r="C110" s="93">
        <f>Draw!O109</f>
        <v>0</v>
      </c>
      <c r="D110" s="93">
        <f>Draw!P109</f>
        <v>0</v>
      </c>
    </row>
    <row r="111" spans="2:4" x14ac:dyDescent="0.2">
      <c r="B111" s="76" t="str">
        <f>Draw!N110</f>
        <v/>
      </c>
      <c r="C111" s="93">
        <f>Draw!O110</f>
        <v>0</v>
      </c>
      <c r="D111" s="93">
        <f>Draw!P110</f>
        <v>0</v>
      </c>
    </row>
    <row r="112" spans="2:4" x14ac:dyDescent="0.2">
      <c r="B112" s="76" t="str">
        <f>Draw!N111</f>
        <v/>
      </c>
      <c r="C112" s="93">
        <f>Draw!O111</f>
        <v>0</v>
      </c>
      <c r="D112" s="93">
        <f>Draw!P111</f>
        <v>0</v>
      </c>
    </row>
    <row r="113" spans="2:4" x14ac:dyDescent="0.2">
      <c r="B113" s="76" t="str">
        <f>Draw!N112</f>
        <v/>
      </c>
      <c r="C113" s="93">
        <f>Draw!O112</f>
        <v>0</v>
      </c>
      <c r="D113" s="93">
        <f>Draw!P112</f>
        <v>0</v>
      </c>
    </row>
    <row r="114" spans="2:4" x14ac:dyDescent="0.2">
      <c r="B114" s="76" t="str">
        <f>Draw!N113</f>
        <v/>
      </c>
      <c r="C114" s="93">
        <f>Draw!O113</f>
        <v>0</v>
      </c>
      <c r="D114" s="93">
        <f>Draw!P113</f>
        <v>0</v>
      </c>
    </row>
    <row r="115" spans="2:4" x14ac:dyDescent="0.2">
      <c r="B115" s="76" t="str">
        <f>Draw!N114</f>
        <v/>
      </c>
      <c r="C115" s="93">
        <f>Draw!O114</f>
        <v>0</v>
      </c>
      <c r="D115" s="93">
        <f>Draw!P114</f>
        <v>0</v>
      </c>
    </row>
    <row r="116" spans="2:4" x14ac:dyDescent="0.2">
      <c r="B116" s="76" t="str">
        <f>Draw!N115</f>
        <v/>
      </c>
      <c r="C116" s="93">
        <f>Draw!O115</f>
        <v>0</v>
      </c>
      <c r="D116" s="93">
        <f>Draw!P115</f>
        <v>0</v>
      </c>
    </row>
    <row r="117" spans="2:4" x14ac:dyDescent="0.2">
      <c r="B117" s="76" t="str">
        <f>Draw!N116</f>
        <v/>
      </c>
      <c r="C117" s="93">
        <f>Draw!O116</f>
        <v>0</v>
      </c>
      <c r="D117" s="93">
        <f>Draw!P116</f>
        <v>0</v>
      </c>
    </row>
    <row r="118" spans="2:4" x14ac:dyDescent="0.2">
      <c r="B118" s="76" t="str">
        <f>Draw!N117</f>
        <v/>
      </c>
      <c r="C118" s="93">
        <f>Draw!O117</f>
        <v>0</v>
      </c>
      <c r="D118" s="93">
        <f>Draw!P117</f>
        <v>0</v>
      </c>
    </row>
    <row r="119" spans="2:4" x14ac:dyDescent="0.2">
      <c r="B119" s="76" t="str">
        <f>Draw!N118</f>
        <v/>
      </c>
      <c r="C119" s="93">
        <f>Draw!O118</f>
        <v>0</v>
      </c>
      <c r="D119" s="93">
        <f>Draw!P118</f>
        <v>0</v>
      </c>
    </row>
    <row r="120" spans="2:4" x14ac:dyDescent="0.2">
      <c r="B120" s="76" t="str">
        <f>Draw!N119</f>
        <v/>
      </c>
      <c r="C120" s="93">
        <f>Draw!O119</f>
        <v>0</v>
      </c>
      <c r="D120" s="93">
        <f>Draw!P119</f>
        <v>0</v>
      </c>
    </row>
    <row r="121" spans="2:4" x14ac:dyDescent="0.2">
      <c r="B121" s="76" t="str">
        <f>Draw!N120</f>
        <v/>
      </c>
      <c r="C121" s="93">
        <f>Draw!O120</f>
        <v>0</v>
      </c>
      <c r="D121" s="93">
        <f>Draw!P120</f>
        <v>0</v>
      </c>
    </row>
    <row r="122" spans="2:4" x14ac:dyDescent="0.2">
      <c r="B122" s="76" t="str">
        <f>Draw!N121</f>
        <v/>
      </c>
      <c r="C122" s="93">
        <f>Draw!O121</f>
        <v>0</v>
      </c>
      <c r="D122" s="93">
        <f>Draw!P121</f>
        <v>0</v>
      </c>
    </row>
    <row r="123" spans="2:4" x14ac:dyDescent="0.2">
      <c r="B123" s="76" t="str">
        <f>Draw!N122</f>
        <v/>
      </c>
      <c r="C123" s="93">
        <f>Draw!O122</f>
        <v>0</v>
      </c>
      <c r="D123" s="93">
        <f>Draw!P122</f>
        <v>0</v>
      </c>
    </row>
    <row r="124" spans="2:4" x14ac:dyDescent="0.2">
      <c r="B124" s="76" t="str">
        <f>Draw!N123</f>
        <v/>
      </c>
      <c r="C124" s="93">
        <f>Draw!O123</f>
        <v>0</v>
      </c>
      <c r="D124" s="93">
        <f>Draw!P123</f>
        <v>0</v>
      </c>
    </row>
    <row r="125" spans="2:4" x14ac:dyDescent="0.2">
      <c r="B125" s="76" t="str">
        <f>Draw!N124</f>
        <v/>
      </c>
      <c r="C125" s="93">
        <f>Draw!O124</f>
        <v>0</v>
      </c>
      <c r="D125" s="93">
        <f>Draw!P124</f>
        <v>0</v>
      </c>
    </row>
    <row r="126" spans="2:4" x14ac:dyDescent="0.2">
      <c r="B126" s="76" t="str">
        <f>Draw!N125</f>
        <v/>
      </c>
      <c r="C126" s="93">
        <f>Draw!O125</f>
        <v>0</v>
      </c>
      <c r="D126" s="93">
        <f>Draw!P125</f>
        <v>0</v>
      </c>
    </row>
    <row r="127" spans="2:4" x14ac:dyDescent="0.2">
      <c r="B127" s="76" t="str">
        <f>Draw!N126</f>
        <v/>
      </c>
      <c r="C127" s="93">
        <f>Draw!O126</f>
        <v>0</v>
      </c>
      <c r="D127" s="93">
        <f>Draw!P126</f>
        <v>0</v>
      </c>
    </row>
    <row r="128" spans="2:4" x14ac:dyDescent="0.2">
      <c r="B128" s="76" t="str">
        <f>Draw!N127</f>
        <v/>
      </c>
      <c r="C128" s="93">
        <f>Draw!O127</f>
        <v>0</v>
      </c>
      <c r="D128" s="93">
        <f>Draw!P127</f>
        <v>0</v>
      </c>
    </row>
    <row r="129" spans="2:4" x14ac:dyDescent="0.2">
      <c r="B129" s="76" t="str">
        <f>Draw!N128</f>
        <v/>
      </c>
      <c r="C129" s="93">
        <f>Draw!O128</f>
        <v>0</v>
      </c>
      <c r="D129" s="93">
        <f>Draw!P128</f>
        <v>0</v>
      </c>
    </row>
    <row r="130" spans="2:4" x14ac:dyDescent="0.2">
      <c r="B130" s="76" t="str">
        <f>Draw!N129</f>
        <v/>
      </c>
      <c r="C130" s="93">
        <f>Draw!O129</f>
        <v>0</v>
      </c>
      <c r="D130" s="93">
        <f>Draw!P129</f>
        <v>0</v>
      </c>
    </row>
    <row r="131" spans="2:4" x14ac:dyDescent="0.2">
      <c r="B131" s="76" t="str">
        <f>Draw!N130</f>
        <v/>
      </c>
      <c r="C131" s="93">
        <f>Draw!O130</f>
        <v>0</v>
      </c>
      <c r="D131" s="93">
        <f>Draw!P130</f>
        <v>0</v>
      </c>
    </row>
    <row r="132" spans="2:4" x14ac:dyDescent="0.2">
      <c r="B132" s="76" t="str">
        <f>Draw!N131</f>
        <v/>
      </c>
      <c r="C132" s="93">
        <f>Draw!O131</f>
        <v>0</v>
      </c>
      <c r="D132" s="93">
        <f>Draw!P131</f>
        <v>0</v>
      </c>
    </row>
    <row r="133" spans="2:4" x14ac:dyDescent="0.2">
      <c r="B133" s="76" t="str">
        <f>Draw!N132</f>
        <v/>
      </c>
      <c r="C133" s="93">
        <f>Draw!O132</f>
        <v>0</v>
      </c>
      <c r="D133" s="93">
        <f>Draw!P132</f>
        <v>0</v>
      </c>
    </row>
    <row r="134" spans="2:4" x14ac:dyDescent="0.2">
      <c r="B134" s="76" t="str">
        <f>Draw!N133</f>
        <v/>
      </c>
      <c r="C134" s="93">
        <f>Draw!O133</f>
        <v>0</v>
      </c>
      <c r="D134" s="93">
        <f>Draw!P133</f>
        <v>0</v>
      </c>
    </row>
    <row r="135" spans="2:4" x14ac:dyDescent="0.2">
      <c r="B135" s="76" t="str">
        <f>Draw!N134</f>
        <v/>
      </c>
      <c r="C135" s="93">
        <f>Draw!O134</f>
        <v>0</v>
      </c>
      <c r="D135" s="93">
        <f>Draw!P134</f>
        <v>0</v>
      </c>
    </row>
    <row r="136" spans="2:4" x14ac:dyDescent="0.2">
      <c r="B136" s="76" t="str">
        <f>Draw!N135</f>
        <v/>
      </c>
      <c r="C136" s="93">
        <f>Draw!O135</f>
        <v>0</v>
      </c>
      <c r="D136" s="93">
        <f>Draw!P135</f>
        <v>0</v>
      </c>
    </row>
    <row r="137" spans="2:4" x14ac:dyDescent="0.2">
      <c r="B137" s="76" t="str">
        <f>Draw!N136</f>
        <v/>
      </c>
      <c r="C137" s="93">
        <f>Draw!O136</f>
        <v>0</v>
      </c>
      <c r="D137" s="93">
        <f>Draw!P136</f>
        <v>0</v>
      </c>
    </row>
    <row r="138" spans="2:4" x14ac:dyDescent="0.2">
      <c r="B138" s="76" t="str">
        <f>Draw!N137</f>
        <v/>
      </c>
      <c r="C138" s="93">
        <f>Draw!O137</f>
        <v>0</v>
      </c>
      <c r="D138" s="93">
        <f>Draw!P137</f>
        <v>0</v>
      </c>
    </row>
    <row r="139" spans="2:4" x14ac:dyDescent="0.2">
      <c r="B139" s="76" t="str">
        <f>Draw!N138</f>
        <v/>
      </c>
      <c r="C139" s="93">
        <f>Draw!O138</f>
        <v>0</v>
      </c>
      <c r="D139" s="93">
        <f>Draw!P138</f>
        <v>0</v>
      </c>
    </row>
    <row r="140" spans="2:4" x14ac:dyDescent="0.2">
      <c r="B140" s="76" t="str">
        <f>Draw!N139</f>
        <v/>
      </c>
      <c r="C140" s="93">
        <f>Draw!O139</f>
        <v>0</v>
      </c>
      <c r="D140" s="93">
        <f>Draw!P139</f>
        <v>0</v>
      </c>
    </row>
    <row r="141" spans="2:4" x14ac:dyDescent="0.2">
      <c r="B141" s="76" t="str">
        <f>Draw!N140</f>
        <v/>
      </c>
      <c r="C141" s="93">
        <f>Draw!O140</f>
        <v>0</v>
      </c>
      <c r="D141" s="93">
        <f>Draw!P140</f>
        <v>0</v>
      </c>
    </row>
    <row r="142" spans="2:4" x14ac:dyDescent="0.2">
      <c r="B142" s="76" t="str">
        <f>Draw!N141</f>
        <v/>
      </c>
      <c r="C142" s="93">
        <f>Draw!O141</f>
        <v>0</v>
      </c>
      <c r="D142" s="93">
        <f>Draw!P141</f>
        <v>0</v>
      </c>
    </row>
    <row r="143" spans="2:4" x14ac:dyDescent="0.2">
      <c r="B143" s="76" t="str">
        <f>Draw!N142</f>
        <v/>
      </c>
      <c r="C143" s="93">
        <f>Draw!O142</f>
        <v>0</v>
      </c>
      <c r="D143" s="93">
        <f>Draw!P142</f>
        <v>0</v>
      </c>
    </row>
    <row r="144" spans="2:4" x14ac:dyDescent="0.2">
      <c r="B144" s="76" t="str">
        <f>Draw!N143</f>
        <v/>
      </c>
      <c r="C144" s="93">
        <f>Draw!O143</f>
        <v>0</v>
      </c>
      <c r="D144" s="93">
        <f>Draw!P143</f>
        <v>0</v>
      </c>
    </row>
    <row r="145" spans="2:4" x14ac:dyDescent="0.2">
      <c r="B145" s="76" t="str">
        <f>Draw!N144</f>
        <v/>
      </c>
      <c r="C145" s="93">
        <f>Draw!O144</f>
        <v>0</v>
      </c>
      <c r="D145" s="93">
        <f>Draw!P144</f>
        <v>0</v>
      </c>
    </row>
    <row r="146" spans="2:4" x14ac:dyDescent="0.2">
      <c r="B146" s="76" t="str">
        <f>Draw!N145</f>
        <v/>
      </c>
      <c r="C146" s="93">
        <f>Draw!O145</f>
        <v>0</v>
      </c>
      <c r="D146" s="93">
        <f>Draw!P145</f>
        <v>0</v>
      </c>
    </row>
    <row r="147" spans="2:4" x14ac:dyDescent="0.2">
      <c r="B147" s="76" t="str">
        <f>Draw!N146</f>
        <v/>
      </c>
      <c r="C147" s="93">
        <f>Draw!O146</f>
        <v>0</v>
      </c>
      <c r="D147" s="93">
        <f>Draw!P146</f>
        <v>0</v>
      </c>
    </row>
    <row r="148" spans="2:4" x14ac:dyDescent="0.2">
      <c r="B148" s="76" t="str">
        <f>Draw!N147</f>
        <v/>
      </c>
      <c r="C148" s="93">
        <f>Draw!O147</f>
        <v>0</v>
      </c>
      <c r="D148" s="93">
        <f>Draw!P147</f>
        <v>0</v>
      </c>
    </row>
    <row r="149" spans="2:4" x14ac:dyDescent="0.2">
      <c r="B149" s="76" t="str">
        <f>Draw!N148</f>
        <v/>
      </c>
      <c r="C149" s="93">
        <f>Draw!O148</f>
        <v>0</v>
      </c>
      <c r="D149" s="93">
        <f>Draw!P148</f>
        <v>0</v>
      </c>
    </row>
    <row r="150" spans="2:4" x14ac:dyDescent="0.2">
      <c r="B150" s="76" t="str">
        <f>Draw!N149</f>
        <v/>
      </c>
      <c r="C150" s="93">
        <f>Draw!O149</f>
        <v>0</v>
      </c>
      <c r="D150" s="93">
        <f>Draw!P149</f>
        <v>0</v>
      </c>
    </row>
    <row r="151" spans="2:4" x14ac:dyDescent="0.2">
      <c r="B151" s="76" t="str">
        <f>Draw!N150</f>
        <v/>
      </c>
      <c r="C151" s="93">
        <f>Draw!O150</f>
        <v>0</v>
      </c>
      <c r="D151" s="93">
        <f>Draw!P150</f>
        <v>0</v>
      </c>
    </row>
  </sheetData>
  <phoneticPr fontId="3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Student Entry</vt:lpstr>
      <vt:lpstr>Fig 1 Ballet Leg</vt:lpstr>
      <vt:lpstr>Fig 2 Somersault, Back Tuck</vt:lpstr>
      <vt:lpstr>Fig 3 Somersault, Front Pike</vt:lpstr>
      <vt:lpstr>Fig 4 Optional</vt:lpstr>
      <vt:lpstr>Totals</vt:lpstr>
      <vt:lpstr>Draw</vt:lpstr>
      <vt:lpstr>Schools</vt:lpstr>
      <vt:lpstr>Official Draw</vt:lpstr>
      <vt:lpstr>Meet Results</vt:lpstr>
      <vt:lpstr>'Fig 1 Ballet Leg'!Print_Area</vt:lpstr>
      <vt:lpstr>'Official Draw'!Print_Area</vt:lpstr>
      <vt:lpstr>Totals!Print_Area</vt:lpstr>
      <vt:lpstr>Totals!Print_Titles</vt:lpstr>
      <vt:lpstr>Schools</vt:lpstr>
    </vt:vector>
  </TitlesOfParts>
  <Company>ISD 831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Brockman</dc:creator>
  <cp:lastModifiedBy>Katie Heitzig</cp:lastModifiedBy>
  <cp:lastPrinted>2016-04-12T15:27:40Z</cp:lastPrinted>
  <dcterms:created xsi:type="dcterms:W3CDTF">2011-04-05T15:51:54Z</dcterms:created>
  <dcterms:modified xsi:type="dcterms:W3CDTF">2016-04-13T14:17:25Z</dcterms:modified>
</cp:coreProperties>
</file>